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rnenergy.sharepoint.com/sites/FernMarketing/Shared Documents/General/Fuel for Schools/"/>
    </mc:Choice>
  </mc:AlternateContent>
  <xr:revisionPtr revIDLastSave="95" documentId="8_{5EEE2C9B-DDF5-48DC-BEE8-0110DDBF9C02}" xr6:coauthVersionLast="47" xr6:coauthVersionMax="47" xr10:uidLastSave="{BA9D6D48-782E-481B-8107-5B303675969D}"/>
  <bookViews>
    <workbookView xWindow="11805" yWindow="-18195" windowWidth="29040" windowHeight="17520" xr2:uid="{5DF26196-8A9F-4352-87D3-AF60762F467B}"/>
  </bookViews>
  <sheets>
    <sheet name="Fuel for Schools" sheetId="5" r:id="rId1"/>
    <sheet name="Technology" sheetId="2" r:id="rId2"/>
    <sheet name="Sporting" sheetId="3" r:id="rId3"/>
    <sheet name="Music" sheetId="6" r:id="rId4"/>
    <sheet name="Vegepod" sheetId="7" r:id="rId5"/>
    <sheet name="Literacy" sheetId="1" r:id="rId6"/>
  </sheets>
  <externalReferences>
    <externalReference r:id="rId7"/>
  </externalReferences>
  <definedNames>
    <definedName name="_xlnm._FilterDatabase" localSheetId="5" hidden="1">Literacy!$A$1:$H$100</definedName>
    <definedName name="_xlnm._FilterDatabase" localSheetId="3" hidden="1">Music!$A$1:$D$22</definedName>
    <definedName name="_xlnm._FilterDatabase" localSheetId="1" hidden="1">Technology!$F$3:$G$7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6" l="1"/>
  <c r="D15" i="6"/>
  <c r="D14" i="6"/>
  <c r="D16" i="2"/>
  <c r="D7" i="2"/>
  <c r="D8" i="2"/>
  <c r="D9" i="2"/>
  <c r="D10" i="2"/>
  <c r="D11" i="2"/>
  <c r="D12" i="2"/>
  <c r="D13" i="2"/>
  <c r="D14" i="2"/>
  <c r="D11" i="3"/>
  <c r="D12" i="3"/>
  <c r="D13" i="3"/>
  <c r="D14" i="3"/>
  <c r="D15" i="3"/>
  <c r="D16" i="3"/>
  <c r="D17" i="3"/>
  <c r="D18" i="3"/>
  <c r="D19" i="3"/>
  <c r="D20" i="3"/>
  <c r="D21" i="3"/>
  <c r="D22" i="3"/>
  <c r="D27" i="3"/>
  <c r="D28" i="3"/>
  <c r="D29" i="3"/>
  <c r="D30" i="3"/>
  <c r="D9" i="3"/>
  <c r="D8" i="3"/>
  <c r="D10" i="3"/>
  <c r="G3" i="7"/>
  <c r="D8" i="7"/>
  <c r="D7" i="7"/>
  <c r="D6" i="7"/>
  <c r="D5" i="7"/>
  <c r="D4" i="7"/>
  <c r="D3" i="7"/>
  <c r="D12" i="6"/>
  <c r="D13" i="6"/>
  <c r="D22" i="6"/>
  <c r="D9" i="6"/>
  <c r="D11" i="6"/>
  <c r="D4" i="3"/>
  <c r="D5" i="3"/>
  <c r="D6" i="3"/>
  <c r="D7" i="3"/>
  <c r="D4" i="6"/>
  <c r="D5" i="6"/>
  <c r="D6" i="6"/>
  <c r="D7" i="6"/>
  <c r="D8" i="6"/>
  <c r="D3" i="6"/>
  <c r="D3" i="3"/>
  <c r="D3" i="2"/>
  <c r="G3" i="6"/>
  <c r="Q4" i="5"/>
  <c r="B90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2" i="1"/>
  <c r="G3" i="3"/>
  <c r="G3" i="2"/>
  <c r="K2" i="1"/>
  <c r="G5" i="7" l="1"/>
  <c r="G5" i="6"/>
  <c r="G5" i="3"/>
  <c r="D5" i="2"/>
  <c r="D6" i="2"/>
  <c r="F3" i="1"/>
  <c r="F4" i="1"/>
  <c r="F5" i="1"/>
  <c r="F6" i="1"/>
  <c r="F8" i="1"/>
  <c r="F10" i="1"/>
  <c r="F11" i="1"/>
  <c r="F12" i="1"/>
  <c r="F13" i="1"/>
  <c r="F14" i="1"/>
  <c r="F15" i="1"/>
  <c r="F16" i="1"/>
  <c r="F21" i="1"/>
  <c r="F22" i="1"/>
  <c r="F26" i="1"/>
  <c r="F27" i="1"/>
  <c r="F28" i="1"/>
  <c r="F42" i="1"/>
  <c r="F43" i="1"/>
  <c r="F44" i="1"/>
  <c r="F45" i="1"/>
  <c r="F52" i="1"/>
  <c r="F53" i="1"/>
  <c r="F54" i="1"/>
  <c r="F55" i="1"/>
  <c r="F56" i="1"/>
  <c r="F57" i="1"/>
  <c r="F58" i="1"/>
  <c r="F59" i="1"/>
  <c r="F60" i="1"/>
  <c r="F61" i="1"/>
  <c r="F67" i="1"/>
  <c r="F68" i="1"/>
  <c r="F69" i="1"/>
  <c r="F71" i="1"/>
  <c r="F72" i="1"/>
  <c r="F73" i="1"/>
  <c r="F80" i="1"/>
  <c r="F81" i="1"/>
  <c r="F84" i="1"/>
  <c r="F85" i="1"/>
  <c r="F86" i="1"/>
  <c r="F87" i="1"/>
  <c r="F88" i="1"/>
  <c r="F89" i="1"/>
  <c r="F97" i="1"/>
  <c r="F98" i="1"/>
  <c r="F100" i="1"/>
  <c r="F2" i="1"/>
  <c r="A38" i="1"/>
  <c r="B38" i="1"/>
  <c r="C38" i="1"/>
  <c r="D38" i="1"/>
  <c r="E38" i="1"/>
  <c r="F38" i="1" s="1"/>
  <c r="A39" i="1"/>
  <c r="B39" i="1"/>
  <c r="C39" i="1"/>
  <c r="D39" i="1"/>
  <c r="E39" i="1"/>
  <c r="F39" i="1" s="1"/>
  <c r="A95" i="1"/>
  <c r="B95" i="1"/>
  <c r="C95" i="1"/>
  <c r="D95" i="1"/>
  <c r="E95" i="1"/>
  <c r="F95" i="1" s="1"/>
  <c r="A36" i="1"/>
  <c r="B36" i="1"/>
  <c r="C36" i="1"/>
  <c r="D36" i="1"/>
  <c r="E36" i="1"/>
  <c r="F36" i="1" s="1"/>
  <c r="A90" i="1"/>
  <c r="C90" i="1"/>
  <c r="D90" i="1"/>
  <c r="E90" i="1"/>
  <c r="F90" i="1" s="1"/>
  <c r="A40" i="1"/>
  <c r="B40" i="1"/>
  <c r="C40" i="1"/>
  <c r="D40" i="1"/>
  <c r="E40" i="1"/>
  <c r="F40" i="1" s="1"/>
  <c r="A41" i="1"/>
  <c r="B41" i="1"/>
  <c r="C41" i="1"/>
  <c r="D41" i="1"/>
  <c r="E41" i="1"/>
  <c r="F41" i="1" s="1"/>
  <c r="A18" i="1"/>
  <c r="B18" i="1"/>
  <c r="C18" i="1"/>
  <c r="D18" i="1"/>
  <c r="E18" i="1"/>
  <c r="F18" i="1" s="1"/>
  <c r="A96" i="1"/>
  <c r="B96" i="1"/>
  <c r="C96" i="1"/>
  <c r="D96" i="1"/>
  <c r="E96" i="1"/>
  <c r="F96" i="1" s="1"/>
  <c r="A91" i="1"/>
  <c r="B91" i="1"/>
  <c r="C91" i="1"/>
  <c r="D91" i="1"/>
  <c r="E91" i="1"/>
  <c r="F91" i="1" s="1"/>
  <c r="A92" i="1"/>
  <c r="B92" i="1"/>
  <c r="C92" i="1"/>
  <c r="D92" i="1"/>
  <c r="E92" i="1"/>
  <c r="F92" i="1" s="1"/>
  <c r="A93" i="1"/>
  <c r="B93" i="1"/>
  <c r="C93" i="1"/>
  <c r="D93" i="1"/>
  <c r="E93" i="1"/>
  <c r="F93" i="1" s="1"/>
  <c r="A78" i="1"/>
  <c r="B78" i="1"/>
  <c r="C78" i="1"/>
  <c r="D78" i="1"/>
  <c r="E78" i="1"/>
  <c r="F78" i="1" s="1"/>
  <c r="A94" i="1"/>
  <c r="B94" i="1"/>
  <c r="C94" i="1"/>
  <c r="D94" i="1"/>
  <c r="E94" i="1"/>
  <c r="F94" i="1" s="1"/>
  <c r="A70" i="1"/>
  <c r="B70" i="1"/>
  <c r="C70" i="1"/>
  <c r="D70" i="1"/>
  <c r="E70" i="1"/>
  <c r="F70" i="1" s="1"/>
  <c r="A76" i="1"/>
  <c r="B76" i="1"/>
  <c r="C76" i="1"/>
  <c r="D76" i="1"/>
  <c r="E76" i="1"/>
  <c r="F76" i="1" s="1"/>
  <c r="A75" i="1"/>
  <c r="B75" i="1"/>
  <c r="C75" i="1"/>
  <c r="D75" i="1"/>
  <c r="E75" i="1"/>
  <c r="F75" i="1" s="1"/>
  <c r="A17" i="1"/>
  <c r="B17" i="1"/>
  <c r="C17" i="1"/>
  <c r="D17" i="1"/>
  <c r="E17" i="1"/>
  <c r="F17" i="1" s="1"/>
  <c r="A74" i="1"/>
  <c r="B74" i="1"/>
  <c r="C74" i="1"/>
  <c r="D74" i="1"/>
  <c r="E74" i="1"/>
  <c r="F74" i="1" s="1"/>
  <c r="A46" i="1"/>
  <c r="B46" i="1"/>
  <c r="C46" i="1"/>
  <c r="D46" i="1"/>
  <c r="E46" i="1"/>
  <c r="F46" i="1" s="1"/>
  <c r="A47" i="1"/>
  <c r="B47" i="1"/>
  <c r="C47" i="1"/>
  <c r="D47" i="1"/>
  <c r="E47" i="1"/>
  <c r="F47" i="1" s="1"/>
  <c r="A48" i="1"/>
  <c r="B48" i="1"/>
  <c r="C48" i="1"/>
  <c r="D48" i="1"/>
  <c r="E48" i="1"/>
  <c r="F48" i="1" s="1"/>
  <c r="A49" i="1"/>
  <c r="B49" i="1"/>
  <c r="C49" i="1"/>
  <c r="D49" i="1"/>
  <c r="E49" i="1"/>
  <c r="F49" i="1" s="1"/>
  <c r="A50" i="1"/>
  <c r="B50" i="1"/>
  <c r="C50" i="1"/>
  <c r="D50" i="1"/>
  <c r="E50" i="1"/>
  <c r="F50" i="1" s="1"/>
  <c r="A51" i="1"/>
  <c r="B51" i="1"/>
  <c r="C51" i="1"/>
  <c r="D51" i="1"/>
  <c r="E51" i="1"/>
  <c r="F51" i="1" s="1"/>
  <c r="A62" i="1"/>
  <c r="B62" i="1"/>
  <c r="C62" i="1"/>
  <c r="D62" i="1"/>
  <c r="E62" i="1"/>
  <c r="F62" i="1" s="1"/>
  <c r="A63" i="1"/>
  <c r="B63" i="1"/>
  <c r="C63" i="1"/>
  <c r="D63" i="1"/>
  <c r="E63" i="1"/>
  <c r="F63" i="1" s="1"/>
  <c r="A64" i="1"/>
  <c r="B64" i="1"/>
  <c r="C64" i="1"/>
  <c r="D64" i="1"/>
  <c r="E64" i="1"/>
  <c r="F64" i="1" s="1"/>
  <c r="A65" i="1"/>
  <c r="B65" i="1"/>
  <c r="C65" i="1"/>
  <c r="D65" i="1"/>
  <c r="E65" i="1"/>
  <c r="F65" i="1" s="1"/>
  <c r="A66" i="1"/>
  <c r="B66" i="1"/>
  <c r="C66" i="1"/>
  <c r="D66" i="1"/>
  <c r="E66" i="1"/>
  <c r="F66" i="1" s="1"/>
  <c r="A23" i="1"/>
  <c r="B23" i="1"/>
  <c r="C23" i="1"/>
  <c r="D23" i="1"/>
  <c r="E23" i="1"/>
  <c r="F23" i="1" s="1"/>
  <c r="A24" i="1"/>
  <c r="B24" i="1"/>
  <c r="C24" i="1"/>
  <c r="D24" i="1"/>
  <c r="E24" i="1"/>
  <c r="F24" i="1" s="1"/>
  <c r="A25" i="1"/>
  <c r="B25" i="1"/>
  <c r="C25" i="1"/>
  <c r="D25" i="1"/>
  <c r="E25" i="1"/>
  <c r="F25" i="1" s="1"/>
  <c r="A79" i="1"/>
  <c r="B79" i="1"/>
  <c r="C79" i="1"/>
  <c r="D79" i="1"/>
  <c r="E79" i="1"/>
  <c r="F79" i="1" s="1"/>
  <c r="A19" i="1"/>
  <c r="B19" i="1"/>
  <c r="C19" i="1"/>
  <c r="D19" i="1"/>
  <c r="E19" i="1"/>
  <c r="F19" i="1" s="1"/>
  <c r="A7" i="1"/>
  <c r="B7" i="1"/>
  <c r="C7" i="1"/>
  <c r="D7" i="1"/>
  <c r="E7" i="1"/>
  <c r="F7" i="1" s="1"/>
  <c r="A77" i="1"/>
  <c r="B77" i="1"/>
  <c r="C77" i="1"/>
  <c r="D77" i="1"/>
  <c r="E77" i="1"/>
  <c r="F77" i="1" s="1"/>
  <c r="A82" i="1"/>
  <c r="B82" i="1"/>
  <c r="C82" i="1"/>
  <c r="D82" i="1"/>
  <c r="E82" i="1"/>
  <c r="F82" i="1" s="1"/>
  <c r="A83" i="1"/>
  <c r="B83" i="1"/>
  <c r="C83" i="1"/>
  <c r="D83" i="1"/>
  <c r="E83" i="1"/>
  <c r="F83" i="1" s="1"/>
  <c r="A9" i="1"/>
  <c r="B9" i="1"/>
  <c r="C9" i="1"/>
  <c r="D9" i="1"/>
  <c r="E9" i="1"/>
  <c r="F9" i="1" s="1"/>
  <c r="D29" i="1"/>
  <c r="E29" i="1"/>
  <c r="F29" i="1" s="1"/>
  <c r="D30" i="1"/>
  <c r="E30" i="1"/>
  <c r="F30" i="1" s="1"/>
  <c r="D31" i="1"/>
  <c r="E31" i="1"/>
  <c r="F31" i="1" s="1"/>
  <c r="D32" i="1"/>
  <c r="E32" i="1"/>
  <c r="F32" i="1" s="1"/>
  <c r="D33" i="1"/>
  <c r="E33" i="1"/>
  <c r="F33" i="1" s="1"/>
  <c r="D34" i="1"/>
  <c r="E34" i="1"/>
  <c r="F34" i="1" s="1"/>
  <c r="D35" i="1"/>
  <c r="E35" i="1"/>
  <c r="F35" i="1" s="1"/>
  <c r="A99" i="1"/>
  <c r="D99" i="1"/>
  <c r="E99" i="1"/>
  <c r="F99" i="1" s="1"/>
  <c r="D37" i="1"/>
  <c r="E37" i="1"/>
  <c r="F37" i="1" s="1"/>
  <c r="D20" i="1"/>
  <c r="E20" i="1"/>
  <c r="F20" i="1" s="1"/>
  <c r="A20" i="1"/>
  <c r="B20" i="1"/>
  <c r="C20" i="1"/>
  <c r="A37" i="1"/>
  <c r="B37" i="1"/>
  <c r="C37" i="1"/>
  <c r="B99" i="1"/>
  <c r="C99" i="1"/>
  <c r="A35" i="1"/>
  <c r="B35" i="1"/>
  <c r="C35" i="1"/>
  <c r="A34" i="1"/>
  <c r="B34" i="1"/>
  <c r="C34" i="1"/>
  <c r="A33" i="1"/>
  <c r="B33" i="1"/>
  <c r="C33" i="1"/>
  <c r="A32" i="1"/>
  <c r="B32" i="1"/>
  <c r="C32" i="1"/>
  <c r="A31" i="1"/>
  <c r="B31" i="1"/>
  <c r="C31" i="1"/>
  <c r="A30" i="1"/>
  <c r="B30" i="1"/>
  <c r="C30" i="1"/>
  <c r="A29" i="1"/>
  <c r="B29" i="1"/>
  <c r="C29" i="1"/>
  <c r="G6" i="2" l="1"/>
  <c r="K4" i="1"/>
</calcChain>
</file>

<file path=xl/sharedStrings.xml><?xml version="1.0" encoding="utf-8"?>
<sst xmlns="http://schemas.openxmlformats.org/spreadsheetml/2006/main" count="278" uniqueCount="192">
  <si>
    <t>ISBN</t>
  </si>
  <si>
    <t>TITLE</t>
  </si>
  <si>
    <t>My Cat Likes to Hide In Boxes</t>
  </si>
  <si>
    <t>A Dragon In a Wagon</t>
  </si>
  <si>
    <t>Find Me a Tiger</t>
  </si>
  <si>
    <t>The Smallest Turtle</t>
  </si>
  <si>
    <t>Puffin the Architect</t>
  </si>
  <si>
    <t>Hound the Detective</t>
  </si>
  <si>
    <t>Moose the Pilot</t>
  </si>
  <si>
    <t>The Boy in the Striped Pyjamas</t>
  </si>
  <si>
    <t>Coastwatcher</t>
  </si>
  <si>
    <t>Locked Down</t>
  </si>
  <si>
    <t>Wonder</t>
  </si>
  <si>
    <t>Matilda</t>
  </si>
  <si>
    <t>The Twits</t>
  </si>
  <si>
    <t>The BFG</t>
  </si>
  <si>
    <t>Charlie and the Chocolate Factory</t>
  </si>
  <si>
    <t>The Witches</t>
  </si>
  <si>
    <t>Diary of a Wimpy Kid (BK1)</t>
  </si>
  <si>
    <t>Rodrick Rules: Diary of a Wimpy Kid (BK2)</t>
  </si>
  <si>
    <t>The Last Straw: Diary of a Wimpy Kid (BK3)</t>
  </si>
  <si>
    <t>Wrecking Ball: Diary of a Wimpy Kid (14)</t>
  </si>
  <si>
    <t>The Deep End: Diary of a Wimpy Kid (15)</t>
  </si>
  <si>
    <t>Diary of an Awesome Friendly Kid: Rowley Jefferson's Journal</t>
  </si>
  <si>
    <t>Rowley Jefferson's Awesome Friendly Spooky Stories</t>
  </si>
  <si>
    <t>Rowley Jefferson's Awesome Friendly Adventure</t>
  </si>
  <si>
    <t>Showtym Adventures 1: Dandy, the Mountain Pony</t>
  </si>
  <si>
    <t>Showtym Adventures 2: Cameo, the Street Pony</t>
  </si>
  <si>
    <t>Showtym Adventures 3: Casper, the Spirited Arabian</t>
  </si>
  <si>
    <t>Charlotte's Web</t>
  </si>
  <si>
    <t>From Weta To Kauri</t>
  </si>
  <si>
    <t>Life-Size Guide to Insects, The</t>
  </si>
  <si>
    <t>Life-Size Guide to the NZ Beach</t>
  </si>
  <si>
    <t>Life-Size Guide to the Native Trees</t>
  </si>
  <si>
    <t>Wildlife of Aotearoa</t>
  </si>
  <si>
    <t>Aotearoa</t>
  </si>
  <si>
    <t>Amazing Aotearoa Activity Book</t>
  </si>
  <si>
    <t>Go Girl</t>
  </si>
  <si>
    <t>Oh Boy</t>
  </si>
  <si>
    <t>Hero of the Sea</t>
  </si>
  <si>
    <t>Taking the Lead</t>
  </si>
  <si>
    <t>Sky High</t>
  </si>
  <si>
    <t>Speed King</t>
  </si>
  <si>
    <t>First to the Top</t>
  </si>
  <si>
    <t>Dinosaur Hunter</t>
  </si>
  <si>
    <t>Maui and Other Maori Legends</t>
  </si>
  <si>
    <t>The Boys in the Waka Ama</t>
  </si>
  <si>
    <t>The Girls in the Kapa Haka</t>
  </si>
  <si>
    <t>The Whale Rider</t>
  </si>
  <si>
    <t>My First Words in Maori</t>
  </si>
  <si>
    <t>Peppa Pig: Peppa's First 100 Maori Words</t>
  </si>
  <si>
    <t>AUTHOR</t>
  </si>
  <si>
    <t>Eve Sutton And Lynley Dodd</t>
  </si>
  <si>
    <t>Lynley Dodd</t>
  </si>
  <si>
    <t>Kimberly Andrews</t>
  </si>
  <si>
    <t>John Boyne</t>
  </si>
  <si>
    <t>David Hill</t>
  </si>
  <si>
    <t>Jesse O</t>
  </si>
  <si>
    <t>R J Palacio</t>
  </si>
  <si>
    <t>Roald Dahl</t>
  </si>
  <si>
    <t>Jeff Kinney</t>
  </si>
  <si>
    <t>Kelly Wilson</t>
  </si>
  <si>
    <t>E. B. White</t>
  </si>
  <si>
    <t>Janet Hunt And Rob Lucas</t>
  </si>
  <si>
    <t xml:space="preserve">Andrew Crowe </t>
  </si>
  <si>
    <t>Gavin Bishop</t>
  </si>
  <si>
    <t>Barbara Else</t>
  </si>
  <si>
    <t>Stuart Lipshaw</t>
  </si>
  <si>
    <t>Peter Gossage</t>
  </si>
  <si>
    <t>Angie Belcher</t>
  </si>
  <si>
    <t>Witi Ihimaera</t>
  </si>
  <si>
    <t>Stacey Morrison</t>
  </si>
  <si>
    <t>Peppa Pig</t>
  </si>
  <si>
    <t>FORMAT</t>
  </si>
  <si>
    <t>PB</t>
  </si>
  <si>
    <t>HB</t>
  </si>
  <si>
    <t>RRP</t>
  </si>
  <si>
    <t xml:space="preserve">Amount left to spend </t>
  </si>
  <si>
    <t>Amount Spent</t>
  </si>
  <si>
    <t>Cost</t>
  </si>
  <si>
    <t xml:space="preserve">Epson Projector Bundle </t>
  </si>
  <si>
    <t xml:space="preserve">Cost </t>
  </si>
  <si>
    <t>Quantity Ordered</t>
  </si>
  <si>
    <t xml:space="preserve">Amount Spent </t>
  </si>
  <si>
    <r>
      <rPr>
        <sz val="10"/>
        <color theme="0"/>
        <rFont val="Montserrat"/>
        <family val="3"/>
      </rPr>
      <t>Cost</t>
    </r>
    <r>
      <rPr>
        <sz val="10"/>
        <color theme="1"/>
        <rFont val="Montserrat"/>
        <family val="3"/>
      </rPr>
      <t xml:space="preserve"> </t>
    </r>
  </si>
  <si>
    <r>
      <rPr>
        <sz val="10"/>
        <color theme="0"/>
        <rFont val="Montserrat"/>
        <family val="3"/>
      </rPr>
      <t>Amount Spent</t>
    </r>
    <r>
      <rPr>
        <sz val="10"/>
        <color theme="0"/>
        <rFont val="Calibri"/>
        <family val="2"/>
        <scheme val="minor"/>
      </rPr>
      <t xml:space="preserve"> </t>
    </r>
  </si>
  <si>
    <t>TECHNOLOGY PACKAGES</t>
  </si>
  <si>
    <t>Hockey Pack</t>
  </si>
  <si>
    <t>Softball Pack</t>
  </si>
  <si>
    <t>Touch Rugby Pack</t>
  </si>
  <si>
    <t xml:space="preserve">Junior Field Equipment </t>
  </si>
  <si>
    <t xml:space="preserve">Playground Hockey Set </t>
  </si>
  <si>
    <t>Primary Ball Set</t>
  </si>
  <si>
    <t>Primary Play Pack</t>
  </si>
  <si>
    <t>Netball Uniform Pack</t>
  </si>
  <si>
    <t>Netball Safety Pads</t>
  </si>
  <si>
    <t>Swim Kit</t>
  </si>
  <si>
    <t>Hit Shield Pack</t>
  </si>
  <si>
    <t>Soccer Training Kit</t>
  </si>
  <si>
    <t>Rugby Training Kit</t>
  </si>
  <si>
    <t>Netball Training Kit 2</t>
  </si>
  <si>
    <t xml:space="preserve">Match Ball Pack </t>
  </si>
  <si>
    <t xml:space="preserve">Basketball Training Kit </t>
  </si>
  <si>
    <t>Netball Training Kit 1</t>
  </si>
  <si>
    <t>SPORTS PACKAGES</t>
  </si>
  <si>
    <r>
      <t xml:space="preserve">Junior Rugby Kit </t>
    </r>
    <r>
      <rPr>
        <sz val="8"/>
        <color theme="1"/>
        <rFont val="Calibri Light"/>
        <family val="2"/>
        <scheme val="major"/>
      </rPr>
      <t>(basic)</t>
    </r>
  </si>
  <si>
    <t>Congratulations on reaching the threshold for redemption &amp; Welcome to our Fuel for Schools order sheet</t>
  </si>
  <si>
    <t>Technology</t>
  </si>
  <si>
    <t>Sporting</t>
  </si>
  <si>
    <t>Literacy</t>
  </si>
  <si>
    <t>Total</t>
  </si>
  <si>
    <t>List of Books</t>
  </si>
  <si>
    <t>Panasonic Headphone Bundle x30</t>
  </si>
  <si>
    <r>
      <t xml:space="preserve">Amount to spend on Sporting
</t>
    </r>
    <r>
      <rPr>
        <sz val="8"/>
        <color theme="1"/>
        <rFont val="Calibri"/>
        <family val="2"/>
        <scheme val="minor"/>
      </rPr>
      <t>(drop down)</t>
    </r>
  </si>
  <si>
    <r>
      <t xml:space="preserve">Amount to spend on tech
</t>
    </r>
    <r>
      <rPr>
        <sz val="8"/>
        <color theme="1"/>
        <rFont val="Calibri"/>
        <family val="2"/>
        <scheme val="minor"/>
      </rPr>
      <t>(drop down)</t>
    </r>
  </si>
  <si>
    <t>Amount to spend on literacy
(from front page)</t>
  </si>
  <si>
    <t xml:space="preserve">List of Technology Package </t>
  </si>
  <si>
    <t xml:space="preserve">School Name </t>
  </si>
  <si>
    <t>4. In the green column input the amount of each product you would like, this will subtract from the total in the box on the top right</t>
  </si>
  <si>
    <t>Instructions:</t>
  </si>
  <si>
    <t xml:space="preserve">2. Select the amount you would like to spend in each category </t>
  </si>
  <si>
    <t>Quantity ordered</t>
  </si>
  <si>
    <t>E.g. Ki O Rahi Kit, Netball Safety Pads</t>
  </si>
  <si>
    <t xml:space="preserve">Please note that any orders including foam and covers are generally taking longer than other packages </t>
  </si>
  <si>
    <t xml:space="preserve">List of Music Packages </t>
  </si>
  <si>
    <r>
      <t xml:space="preserve">Amount to spend on Music
</t>
    </r>
    <r>
      <rPr>
        <sz val="8"/>
        <color theme="1"/>
        <rFont val="Calibri"/>
        <family val="2"/>
        <scheme val="minor"/>
      </rPr>
      <t>(drop down)</t>
    </r>
  </si>
  <si>
    <t>Music</t>
  </si>
  <si>
    <t>MUSIC PACKAGES</t>
  </si>
  <si>
    <t>Fuel for Schools | Fern Energy</t>
  </si>
  <si>
    <t>Fuel-for-Schools-Book-Catalogue-.pdf (fernenergy.co.nz)</t>
  </si>
  <si>
    <t>Fuel-for-Schools-Technology.pdf (fernenergy.co.nz)</t>
  </si>
  <si>
    <t>Fern_Flyer.pdf (fernenergy.co.nz)</t>
  </si>
  <si>
    <r>
      <t>Unfortunately, our suppliers, manufacturers and shipping companies are facing interruptions and shipping delays, which has drastically affected our normal supply chain timeframe.</t>
    </r>
    <r>
      <rPr>
        <b/>
        <i/>
        <sz val="11"/>
        <color rgb="FFFF0000"/>
        <rFont val="Niveau Grotesk Regular"/>
        <family val="3"/>
      </rPr>
      <t xml:space="preserve"> Orders are now taking approximately </t>
    </r>
    <r>
      <rPr>
        <b/>
        <i/>
        <sz val="20"/>
        <color rgb="FFFF0000"/>
        <rFont val="Niveau Grotesk Regular"/>
        <family val="3"/>
      </rPr>
      <t>3</t>
    </r>
    <r>
      <rPr>
        <b/>
        <i/>
        <sz val="11"/>
        <color rgb="FFFF0000"/>
        <rFont val="Niveau Grotesk Regular"/>
        <family val="3"/>
      </rPr>
      <t xml:space="preserve"> months to deliver.  </t>
    </r>
    <r>
      <rPr>
        <i/>
        <sz val="11"/>
        <color rgb="FFFF0000"/>
        <rFont val="Niveau Grotesk Regular"/>
        <family val="3"/>
      </rPr>
      <t>We apologise for this inconvenience and appreciate your patience.  </t>
    </r>
  </si>
  <si>
    <r>
      <t xml:space="preserve">Amount to spend on Vegepods
</t>
    </r>
    <r>
      <rPr>
        <sz val="8"/>
        <color theme="1"/>
        <rFont val="Calibri"/>
        <family val="2"/>
        <scheme val="minor"/>
      </rPr>
      <t>(drop down)</t>
    </r>
  </si>
  <si>
    <t xml:space="preserve">List of Vegepod Packages </t>
  </si>
  <si>
    <t>vegepod-fuel-for-schools-packages.pdf (fernenergy.co.nz)</t>
  </si>
  <si>
    <t>Vegepod</t>
  </si>
  <si>
    <r>
      <t xml:space="preserve">Amount to spend 
</t>
    </r>
    <r>
      <rPr>
        <sz val="8"/>
        <color theme="0"/>
        <rFont val="Niveau Grotesk Regular"/>
        <family val="3"/>
      </rPr>
      <t>(drop down)</t>
    </r>
  </si>
  <si>
    <t>1. Click on any of the $0 boxes above to reveal the drop down selections</t>
  </si>
  <si>
    <t>Package 1 $500</t>
  </si>
  <si>
    <t>Package 2 $500</t>
  </si>
  <si>
    <t>Package 3 $500</t>
  </si>
  <si>
    <t>Package 1 $1000</t>
  </si>
  <si>
    <t>Package 2 $1000</t>
  </si>
  <si>
    <t>Package 3 $1000</t>
  </si>
  <si>
    <t>VEGEPOD PACKAGES</t>
  </si>
  <si>
    <t>Sphero Mini Activity Kit</t>
  </si>
  <si>
    <t>UE Speaker Bundle</t>
  </si>
  <si>
    <t>Panasonic Phone Bundle</t>
  </si>
  <si>
    <t>Belkin Bundle</t>
  </si>
  <si>
    <t>Epson Printer Bundle</t>
  </si>
  <si>
    <t>Instax Mini Bundle</t>
  </si>
  <si>
    <t>Dehumidifier Bundle</t>
  </si>
  <si>
    <t>Pickleball Pack</t>
  </si>
  <si>
    <t>Frisbee Golf Kit</t>
  </si>
  <si>
    <t>Tennis Rebounder Kit</t>
  </si>
  <si>
    <t>Gutterboard Kit</t>
  </si>
  <si>
    <t>Mini Football Kit</t>
  </si>
  <si>
    <t xml:space="preserve">Ki O Rahi Kit </t>
  </si>
  <si>
    <t xml:space="preserve">T-Ball Set </t>
  </si>
  <si>
    <t>Junior Rugby Kit (with contact equipment)</t>
  </si>
  <si>
    <t>ASUS Chromebook Bundle</t>
  </si>
  <si>
    <t>Samsung TV Bundle</t>
  </si>
  <si>
    <t>Acer Chromebook Bundle</t>
  </si>
  <si>
    <t>Google TV Streamer Bundle</t>
  </si>
  <si>
    <t>Your school name here</t>
  </si>
  <si>
    <t>3. Then click on the corresponding page/tab on the bottom of the screen</t>
  </si>
  <si>
    <t>Package 1- Keyboard</t>
  </si>
  <si>
    <t>Package 2- Guitar</t>
  </si>
  <si>
    <t>Package 3- Mixing</t>
  </si>
  <si>
    <t>Package 4- PA System</t>
  </si>
  <si>
    <t>Package 5- Music Stand</t>
  </si>
  <si>
    <t xml:space="preserve">Package 6- Recording </t>
  </si>
  <si>
    <t>Package 7- Electric Guitar</t>
  </si>
  <si>
    <t>Package 8- Keyboards</t>
  </si>
  <si>
    <t>Package 9- Recording</t>
  </si>
  <si>
    <t>Package 10- Classical Guitar</t>
  </si>
  <si>
    <t>Package 11- Acoustic Guitar</t>
  </si>
  <si>
    <t>Package 12- PA System</t>
  </si>
  <si>
    <t>Package 13- Stands</t>
  </si>
  <si>
    <t>Package 14- Electronic Drums</t>
  </si>
  <si>
    <t>Package 15- Acoustics Drums</t>
  </si>
  <si>
    <t>Package 16- Music Stand</t>
  </si>
  <si>
    <t xml:space="preserve">Package 17- Digital Piano </t>
  </si>
  <si>
    <t>Package 18- PA System</t>
  </si>
  <si>
    <t>Package 19- PA System</t>
  </si>
  <si>
    <t>Package 20- Stage Keyboard</t>
  </si>
  <si>
    <t>Gymnastics Pack (3 mats)</t>
  </si>
  <si>
    <t>Gymnastics/Athletics Pack (1 mat)</t>
  </si>
  <si>
    <t>5. Save the file &amp; email to fuelforschools@fernenergy.co.nz</t>
  </si>
  <si>
    <t>Please keep this in excel or google sheet format</t>
  </si>
  <si>
    <t>Apple Ipad Bundle- with apple 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</si>
</sst>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000"/>
    <numFmt numFmtId="165" formatCode="&quot;$&quot;#,##0.00"/>
    <numFmt numFmtId="166" formatCode="&quot;$&quot;#,##0"/>
  </numFmts>
  <fonts count="30" x14ac:knownFonts="1">
    <font>
      <sz val="11"/>
      <color theme="1"/>
      <name val="Calibri"/>
      <family val="2"/>
      <scheme val="minor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9"/>
      <name val="Montserrat"/>
      <family val="3"/>
    </font>
    <font>
      <sz val="10"/>
      <color theme="0"/>
      <name val="Montserrat"/>
      <family val="3"/>
    </font>
    <font>
      <sz val="10"/>
      <color theme="1"/>
      <name val="Montserrat"/>
      <family val="3"/>
    </font>
    <font>
      <sz val="10"/>
      <color theme="0"/>
      <name val="Calibri"/>
      <family val="3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rgb="FFFF0000"/>
      <name val="Niveau Grotesk Regular"/>
      <family val="3"/>
    </font>
    <font>
      <b/>
      <i/>
      <sz val="11"/>
      <color rgb="FFFF0000"/>
      <name val="Niveau Grotesk Regular"/>
      <family val="3"/>
    </font>
    <font>
      <sz val="11"/>
      <name val="Calibri Light"/>
      <family val="2"/>
      <scheme val="major"/>
    </font>
    <font>
      <b/>
      <i/>
      <sz val="20"/>
      <color rgb="FFFF0000"/>
      <name val="Niveau Grotesk Regular"/>
      <family val="3"/>
    </font>
    <font>
      <b/>
      <sz val="12"/>
      <color theme="1"/>
      <name val="Niveau Grotesk Regular"/>
      <family val="3"/>
    </font>
    <font>
      <sz val="11"/>
      <color theme="1"/>
      <name val="Niveau Grotesk Regular"/>
      <family val="3"/>
    </font>
    <font>
      <sz val="11"/>
      <color theme="0"/>
      <name val="Niveau Grotesk Regular"/>
      <family val="3"/>
    </font>
    <font>
      <sz val="20"/>
      <color theme="0"/>
      <name val="Niveau Grotesk Regular"/>
      <family val="3"/>
    </font>
    <font>
      <b/>
      <sz val="11"/>
      <color theme="1"/>
      <name val="Niveau Grotesk Regular"/>
      <family val="3"/>
    </font>
    <font>
      <sz val="8"/>
      <color theme="0"/>
      <name val="Niveau Grotesk Regular"/>
      <family val="3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AC7D"/>
        <bgColor indexed="64"/>
      </patternFill>
    </fill>
    <fill>
      <patternFill patternType="solid">
        <fgColor rgb="FF00444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1" xfId="0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0" fontId="0" fillId="6" borderId="0" xfId="0" applyFill="1"/>
    <xf numFmtId="166" fontId="0" fillId="6" borderId="0" xfId="0" applyNumberFormat="1" applyFill="1"/>
    <xf numFmtId="0" fontId="0" fillId="6" borderId="0" xfId="0" applyFill="1" applyAlignment="1">
      <alignment horizontal="center"/>
    </xf>
    <xf numFmtId="165" fontId="0" fillId="6" borderId="0" xfId="0" applyNumberFormat="1" applyFill="1" applyAlignment="1">
      <alignment horizontal="center"/>
    </xf>
    <xf numFmtId="1" fontId="0" fillId="3" borderId="1" xfId="0" applyNumberForma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65" fontId="6" fillId="12" borderId="1" xfId="0" applyNumberFormat="1" applyFont="1" applyFill="1" applyBorder="1" applyAlignment="1">
      <alignment horizontal="center" vertical="center"/>
    </xf>
    <xf numFmtId="0" fontId="12" fillId="9" borderId="1" xfId="0" applyFont="1" applyFill="1" applyBorder="1"/>
    <xf numFmtId="166" fontId="12" fillId="0" borderId="1" xfId="0" applyNumberFormat="1" applyFont="1" applyBorder="1"/>
    <xf numFmtId="0" fontId="12" fillId="3" borderId="1" xfId="0" applyFont="1" applyFill="1" applyBorder="1"/>
    <xf numFmtId="0" fontId="12" fillId="5" borderId="1" xfId="0" applyFont="1" applyFill="1" applyBorder="1"/>
    <xf numFmtId="0" fontId="12" fillId="11" borderId="1" xfId="0" applyFont="1" applyFill="1" applyBorder="1"/>
    <xf numFmtId="166" fontId="12" fillId="6" borderId="1" xfId="0" applyNumberFormat="1" applyFont="1" applyFill="1" applyBorder="1"/>
    <xf numFmtId="0" fontId="12" fillId="14" borderId="1" xfId="0" applyFont="1" applyFill="1" applyBorder="1"/>
    <xf numFmtId="0" fontId="12" fillId="15" borderId="1" xfId="0" applyFont="1" applyFill="1" applyBorder="1"/>
    <xf numFmtId="0" fontId="14" fillId="6" borderId="0" xfId="0" applyFont="1" applyFill="1"/>
    <xf numFmtId="0" fontId="15" fillId="0" borderId="0" xfId="1"/>
    <xf numFmtId="0" fontId="16" fillId="6" borderId="0" xfId="0" applyFont="1" applyFill="1"/>
    <xf numFmtId="0" fontId="0" fillId="0" borderId="0" xfId="0" applyAlignment="1">
      <alignment vertical="center"/>
    </xf>
    <xf numFmtId="0" fontId="17" fillId="6" borderId="0" xfId="0" applyFont="1" applyFill="1"/>
    <xf numFmtId="0" fontId="18" fillId="6" borderId="0" xfId="0" applyFont="1" applyFill="1"/>
    <xf numFmtId="49" fontId="6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49" fontId="6" fillId="4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0" fillId="11" borderId="1" xfId="0" applyFont="1" applyFill="1" applyBorder="1"/>
    <xf numFmtId="0" fontId="12" fillId="6" borderId="1" xfId="0" applyFont="1" applyFill="1" applyBorder="1"/>
    <xf numFmtId="0" fontId="15" fillId="6" borderId="0" xfId="1" applyFill="1"/>
    <xf numFmtId="0" fontId="12" fillId="17" borderId="1" xfId="0" applyFont="1" applyFill="1" applyBorder="1"/>
    <xf numFmtId="0" fontId="24" fillId="19" borderId="1" xfId="0" applyFont="1" applyFill="1" applyBorder="1" applyAlignment="1">
      <alignment horizontal="center"/>
    </xf>
    <xf numFmtId="0" fontId="23" fillId="16" borderId="0" xfId="0" applyFont="1" applyFill="1"/>
    <xf numFmtId="0" fontId="26" fillId="16" borderId="0" xfId="0" applyFont="1" applyFill="1"/>
    <xf numFmtId="0" fontId="12" fillId="20" borderId="1" xfId="0" applyFont="1" applyFill="1" applyBorder="1"/>
    <xf numFmtId="0" fontId="12" fillId="21" borderId="1" xfId="0" applyFont="1" applyFill="1" applyBorder="1"/>
    <xf numFmtId="0" fontId="12" fillId="22" borderId="1" xfId="0" applyFont="1" applyFill="1" applyBorder="1"/>
    <xf numFmtId="0" fontId="12" fillId="23" borderId="1" xfId="0" applyFont="1" applyFill="1" applyBorder="1"/>
    <xf numFmtId="0" fontId="28" fillId="6" borderId="0" xfId="0" applyFont="1" applyFill="1"/>
    <xf numFmtId="0" fontId="29" fillId="6" borderId="0" xfId="0" applyFont="1" applyFill="1"/>
    <xf numFmtId="0" fontId="18" fillId="6" borderId="0" xfId="0" applyFont="1" applyFill="1" applyAlignment="1">
      <alignment horizontal="center" wrapText="1"/>
    </xf>
    <xf numFmtId="165" fontId="25" fillId="18" borderId="1" xfId="0" applyNumberFormat="1" applyFont="1" applyFill="1" applyBorder="1" applyAlignment="1">
      <alignment horizontal="center" vertical="center"/>
    </xf>
    <xf numFmtId="0" fontId="22" fillId="6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166" fontId="25" fillId="18" borderId="15" xfId="0" applyNumberFormat="1" applyFont="1" applyFill="1" applyBorder="1" applyAlignment="1">
      <alignment horizontal="center" vertical="center"/>
    </xf>
    <xf numFmtId="166" fontId="25" fillId="18" borderId="16" xfId="0" applyNumberFormat="1" applyFont="1" applyFill="1" applyBorder="1" applyAlignment="1">
      <alignment horizontal="center" vertical="center"/>
    </xf>
    <xf numFmtId="0" fontId="24" fillId="18" borderId="11" xfId="0" applyFont="1" applyFill="1" applyBorder="1" applyAlignment="1">
      <alignment horizontal="center"/>
    </xf>
    <xf numFmtId="0" fontId="24" fillId="18" borderId="12" xfId="0" applyFont="1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166" fontId="25" fillId="18" borderId="1" xfId="0" applyNumberFormat="1" applyFont="1" applyFill="1" applyBorder="1" applyAlignment="1">
      <alignment horizontal="center" vertical="center"/>
    </xf>
    <xf numFmtId="0" fontId="24" fillId="18" borderId="1" xfId="0" applyFont="1" applyFill="1" applyBorder="1" applyAlignment="1">
      <alignment horizontal="center" vertical="center" wrapText="1"/>
    </xf>
    <xf numFmtId="166" fontId="3" fillId="8" borderId="7" xfId="0" applyNumberFormat="1" applyFont="1" applyFill="1" applyBorder="1" applyAlignment="1">
      <alignment horizontal="center" vertical="center"/>
    </xf>
    <xf numFmtId="166" fontId="3" fillId="8" borderId="17" xfId="0" applyNumberFormat="1" applyFont="1" applyFill="1" applyBorder="1" applyAlignment="1">
      <alignment horizontal="center" vertical="center"/>
    </xf>
    <xf numFmtId="166" fontId="3" fillId="8" borderId="8" xfId="0" applyNumberFormat="1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166" fontId="3" fillId="10" borderId="4" xfId="0" applyNumberFormat="1" applyFont="1" applyFill="1" applyBorder="1" applyAlignment="1">
      <alignment horizontal="center" vertical="center"/>
    </xf>
    <xf numFmtId="166" fontId="3" fillId="10" borderId="6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 wrapText="1"/>
    </xf>
    <xf numFmtId="165" fontId="3" fillId="10" borderId="4" xfId="0" applyNumberFormat="1" applyFont="1" applyFill="1" applyBorder="1" applyAlignment="1">
      <alignment horizontal="center" vertical="center"/>
    </xf>
    <xf numFmtId="165" fontId="3" fillId="10" borderId="6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AC7D"/>
      <color rgb="FF004444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419776</xdr:colOff>
      <xdr:row>29</xdr:row>
      <xdr:rowOff>127634</xdr:rowOff>
    </xdr:from>
    <xdr:to>
      <xdr:col>12</xdr:col>
      <xdr:colOff>396962</xdr:colOff>
      <xdr:row>36</xdr:row>
      <xdr:rowOff>97790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0E0BB7-4729-3B5E-FB06-8AA68F32A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9" t="19524" r="-839" b="14778"/>
        <a:stretch/>
      </xdr:blipFill>
      <xdr:spPr>
        <a:xfrm>
          <a:off x="4458376" y="5042534"/>
          <a:ext cx="3244261" cy="1236981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4</xdr:row>
      <xdr:rowOff>34925</xdr:rowOff>
    </xdr:from>
    <xdr:to>
      <xdr:col>9</xdr:col>
      <xdr:colOff>171489</xdr:colOff>
      <xdr:row>15</xdr:row>
      <xdr:rowOff>91440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E1A5B04-12C7-AF3B-FF2C-DF07B11D3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758825"/>
          <a:ext cx="3678594" cy="207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RHNZ%20Sales\SPECIAL%20SALES\Barbara\ACCOUNTS\Fuel%20For%20Schools\Fuel%20for%20Schools%20Books%20PRHN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ILDREN Mini stocklist"/>
    </sheetNames>
    <sheetDataSet>
      <sheetData sheetId="0" refreshError="1">
        <row r="2">
          <cell r="A2">
            <v>9780143775850</v>
          </cell>
          <cell r="B2" t="str">
            <v>The Adventures of Mittens</v>
          </cell>
          <cell r="C2" t="str">
            <v>Silvio Bruinsma</v>
          </cell>
          <cell r="D2" t="str">
            <v>PB</v>
          </cell>
          <cell r="E2">
            <v>19.989999999999998</v>
          </cell>
        </row>
        <row r="3">
          <cell r="A3">
            <v>9780140541120</v>
          </cell>
          <cell r="B3" t="str">
            <v>Animalia</v>
          </cell>
          <cell r="C3" t="str">
            <v>Graeme Base</v>
          </cell>
          <cell r="D3" t="str">
            <v>PB</v>
          </cell>
          <cell r="E3">
            <v>26</v>
          </cell>
        </row>
        <row r="4">
          <cell r="A4">
            <v>9780241423103</v>
          </cell>
          <cell r="B4" t="str">
            <v>Never Grow Up</v>
          </cell>
          <cell r="C4" t="str">
            <v>Roald Dahl</v>
          </cell>
          <cell r="D4" t="str">
            <v>HB</v>
          </cell>
          <cell r="E4">
            <v>28</v>
          </cell>
        </row>
        <row r="5">
          <cell r="A5">
            <v>9780143770541</v>
          </cell>
          <cell r="B5" t="str">
            <v>Granny McFlitter, the Champion Knitter</v>
          </cell>
          <cell r="C5" t="str">
            <v>Heather Haylock</v>
          </cell>
          <cell r="D5" t="str">
            <v>PB</v>
          </cell>
          <cell r="E5">
            <v>19.989999999999998</v>
          </cell>
        </row>
        <row r="6">
          <cell r="A6">
            <v>9780143773238</v>
          </cell>
          <cell r="B6" t="str">
            <v>Granny McFlitter: A Country Yarn</v>
          </cell>
          <cell r="C6" t="str">
            <v>Heather Haylock</v>
          </cell>
          <cell r="D6" t="str">
            <v>PB</v>
          </cell>
          <cell r="E6">
            <v>19.989999999999998</v>
          </cell>
        </row>
        <row r="7">
          <cell r="A7">
            <v>9780143502883</v>
          </cell>
          <cell r="B7" t="str">
            <v>Why Do Dogs Sniff Bottoms?</v>
          </cell>
          <cell r="C7" t="str">
            <v>Dawn McMillan</v>
          </cell>
          <cell r="D7" t="str">
            <v>PB</v>
          </cell>
          <cell r="E7">
            <v>18.989999999999998</v>
          </cell>
        </row>
        <row r="8">
          <cell r="A8">
            <v>9780143772286</v>
          </cell>
          <cell r="B8" t="str">
            <v>Badjelly the Witch</v>
          </cell>
          <cell r="C8" t="str">
            <v>Spike Milligan</v>
          </cell>
          <cell r="D8" t="str">
            <v>HB</v>
          </cell>
          <cell r="E8">
            <v>28</v>
          </cell>
        </row>
        <row r="9">
          <cell r="A9">
            <v>9780143773955</v>
          </cell>
          <cell r="B9" t="str">
            <v>Little Hector and the Big Idea</v>
          </cell>
          <cell r="C9" t="str">
            <v>Ruth Paul</v>
          </cell>
          <cell r="D9" t="str">
            <v>PB</v>
          </cell>
          <cell r="E9">
            <v>18.989999999999998</v>
          </cell>
        </row>
        <row r="10">
          <cell r="A10">
            <v>9780143771524</v>
          </cell>
          <cell r="B10" t="str">
            <v>Little Hector and the Big Blue Whale</v>
          </cell>
          <cell r="C10" t="str">
            <v>Ruth Paul</v>
          </cell>
          <cell r="D10" t="str">
            <v>PB</v>
          </cell>
          <cell r="E10">
            <v>18.989999999999998</v>
          </cell>
        </row>
        <row r="11">
          <cell r="A11">
            <v>9780143774020</v>
          </cell>
          <cell r="B11" t="str">
            <v>Little Hector Meets Mini Maui</v>
          </cell>
          <cell r="C11" t="str">
            <v>Ruth Paul</v>
          </cell>
          <cell r="D11" t="str">
            <v>PB</v>
          </cell>
          <cell r="E11">
            <v>18.989999999999998</v>
          </cell>
        </row>
        <row r="12">
          <cell r="A12">
            <v>9780143775645</v>
          </cell>
          <cell r="B12" t="str">
            <v>My Elephant Is Blue</v>
          </cell>
          <cell r="C12" t="str">
            <v>Melinda Szymanik</v>
          </cell>
          <cell r="D12" t="str">
            <v>PB</v>
          </cell>
          <cell r="E12">
            <v>19.989999999999998</v>
          </cell>
        </row>
        <row r="13">
          <cell r="A13">
            <v>9780143773085</v>
          </cell>
          <cell r="B13" t="str">
            <v>The Cat from Muzzle</v>
          </cell>
          <cell r="C13" t="str">
            <v>Sally Sutton</v>
          </cell>
          <cell r="D13" t="str">
            <v>PB</v>
          </cell>
          <cell r="E13">
            <v>19.989999999999998</v>
          </cell>
        </row>
        <row r="14">
          <cell r="A14">
            <v>9780143775720</v>
          </cell>
          <cell r="B14" t="str">
            <v>The Memory Thief</v>
          </cell>
          <cell r="C14" t="str">
            <v>Leonie Agnew</v>
          </cell>
          <cell r="D14" t="str">
            <v>PB</v>
          </cell>
          <cell r="E14">
            <v>19.989999999999998</v>
          </cell>
        </row>
        <row r="15">
          <cell r="A15">
            <v>9780143305019</v>
          </cell>
          <cell r="B15" t="str">
            <v>Under the Mountain</v>
          </cell>
          <cell r="C15" t="str">
            <v>Maurice Gee</v>
          </cell>
          <cell r="D15" t="str">
            <v>PB</v>
          </cell>
          <cell r="E15">
            <v>21</v>
          </cell>
        </row>
        <row r="16">
          <cell r="A16">
            <v>9781782953463</v>
          </cell>
          <cell r="B16" t="str">
            <v>The Curious Incident of the Dog In the Night-time</v>
          </cell>
          <cell r="C16" t="str">
            <v>Mark Haddon</v>
          </cell>
          <cell r="D16" t="str">
            <v>PB</v>
          </cell>
          <cell r="E16">
            <v>24</v>
          </cell>
        </row>
        <row r="17">
          <cell r="A17">
            <v>9780143318026</v>
          </cell>
          <cell r="B17" t="str">
            <v>See Ya, Simon</v>
          </cell>
          <cell r="C17" t="str">
            <v>David Hill</v>
          </cell>
          <cell r="D17" t="str">
            <v>PB</v>
          </cell>
          <cell r="E17">
            <v>19.989999999999998</v>
          </cell>
        </row>
        <row r="18">
          <cell r="A18">
            <v>9781775536574</v>
          </cell>
          <cell r="B18" t="str">
            <v>Singing Home the Whale</v>
          </cell>
          <cell r="C18" t="str">
            <v>Mandy Hager</v>
          </cell>
          <cell r="D18" t="str">
            <v>PB</v>
          </cell>
          <cell r="E18">
            <v>19.989999999999998</v>
          </cell>
        </row>
        <row r="19">
          <cell r="A19">
            <v>9780143304951</v>
          </cell>
          <cell r="B19" t="str">
            <v>Diary of a Wimpy Kid: Dog Days (Book 4)</v>
          </cell>
          <cell r="C19" t="str">
            <v>Jeff Kinney</v>
          </cell>
          <cell r="D19" t="str">
            <v>PB</v>
          </cell>
          <cell r="E19">
            <v>17.989999999999998</v>
          </cell>
        </row>
        <row r="20">
          <cell r="A20">
            <v>9780143304999</v>
          </cell>
          <cell r="B20" t="str">
            <v>Diary of a Wimpy Kid: The Ugly Truth (Book 5)</v>
          </cell>
          <cell r="C20" t="str">
            <v>Jeff Kinney</v>
          </cell>
          <cell r="D20" t="str">
            <v>PB</v>
          </cell>
          <cell r="E20">
            <v>17.989999999999998</v>
          </cell>
        </row>
        <row r="21">
          <cell r="A21">
            <v>9780143309000</v>
          </cell>
          <cell r="B21" t="str">
            <v>Old School: Diary of a Wimpy Kid (BK10)</v>
          </cell>
          <cell r="C21" t="str">
            <v>Jeff Kinney</v>
          </cell>
          <cell r="D21" t="str">
            <v>PB</v>
          </cell>
          <cell r="E21">
            <v>17.989999999999998</v>
          </cell>
        </row>
        <row r="22">
          <cell r="A22">
            <v>9780143309338</v>
          </cell>
          <cell r="B22" t="str">
            <v>Double Down: Diary of a Wimpy Kid (BK11)</v>
          </cell>
          <cell r="C22" t="str">
            <v>Jeff Kinney</v>
          </cell>
          <cell r="D22" t="str">
            <v>PB</v>
          </cell>
          <cell r="E22">
            <v>17.989999999999998</v>
          </cell>
        </row>
        <row r="23">
          <cell r="A23">
            <v>9780143782797</v>
          </cell>
          <cell r="B23" t="str">
            <v>The Getaway: Diary of a Wimpy Kid (BK12)</v>
          </cell>
          <cell r="C23" t="str">
            <v>Jeff Kinney</v>
          </cell>
          <cell r="D23" t="str">
            <v>PB</v>
          </cell>
          <cell r="E23">
            <v>17.989999999999998</v>
          </cell>
        </row>
        <row r="24">
          <cell r="A24">
            <v>9780143309352</v>
          </cell>
          <cell r="B24" t="str">
            <v>The Meltdown: Diary of a Wimpy Kid (13)</v>
          </cell>
          <cell r="C24" t="str">
            <v>Jeff Kinney</v>
          </cell>
          <cell r="D24" t="str">
            <v>PB</v>
          </cell>
          <cell r="E24">
            <v>17.989999999999998</v>
          </cell>
        </row>
        <row r="25">
          <cell r="A25">
            <v>9780143772620</v>
          </cell>
          <cell r="B25" t="str">
            <v>Showtym Adventures 4: Chessy, the Welsh Pony</v>
          </cell>
          <cell r="C25" t="str">
            <v>Kelly Wilson</v>
          </cell>
          <cell r="D25" t="str">
            <v>PB</v>
          </cell>
          <cell r="E25">
            <v>16.989999999999998</v>
          </cell>
        </row>
        <row r="26">
          <cell r="A26">
            <v>9780143772262</v>
          </cell>
          <cell r="B26" t="str">
            <v>Showtym Adventures 5: Koolio, the Problem Pony</v>
          </cell>
          <cell r="C26" t="str">
            <v>Kelly Wilson</v>
          </cell>
          <cell r="D26" t="str">
            <v>PB</v>
          </cell>
          <cell r="E26">
            <v>16.989999999999998</v>
          </cell>
        </row>
        <row r="27">
          <cell r="A27">
            <v>9780143773184</v>
          </cell>
          <cell r="B27" t="str">
            <v>Showtym Adventures 6: Pepe, the Beach Stallion</v>
          </cell>
          <cell r="C27" t="str">
            <v>Kelly Wilson</v>
          </cell>
          <cell r="D27" t="str">
            <v>PB</v>
          </cell>
          <cell r="E27">
            <v>16.989999999999998</v>
          </cell>
        </row>
        <row r="28">
          <cell r="A28">
            <v>9780143773375</v>
          </cell>
          <cell r="B28" t="str">
            <v>Showtym Adventures 7: Jackamo, the Supreme Champion</v>
          </cell>
          <cell r="C28" t="str">
            <v>Kelly Wilson</v>
          </cell>
          <cell r="D28" t="str">
            <v>PB</v>
          </cell>
          <cell r="E28">
            <v>16.989999999999998</v>
          </cell>
        </row>
        <row r="29">
          <cell r="A29">
            <v>9780143773399</v>
          </cell>
          <cell r="B29" t="str">
            <v>Showtym Adventures 8: Syd, the Muster Pony</v>
          </cell>
          <cell r="C29" t="str">
            <v>Kelly Wilson</v>
          </cell>
          <cell r="D29" t="str">
            <v>PB</v>
          </cell>
          <cell r="E29">
            <v>16.989999999999998</v>
          </cell>
        </row>
        <row r="30">
          <cell r="A30">
            <v>9780143774747</v>
          </cell>
          <cell r="B30" t="str">
            <v>The Calling</v>
          </cell>
          <cell r="C30" t="str">
            <v>Fleur Beale</v>
          </cell>
          <cell r="D30" t="str">
            <v>PB</v>
          </cell>
          <cell r="E30">
            <v>19.989999999999998</v>
          </cell>
        </row>
        <row r="31">
          <cell r="A31">
            <v>9781869799076</v>
          </cell>
          <cell r="B31" t="str">
            <v>I Am Not Esther</v>
          </cell>
          <cell r="C31" t="str">
            <v>Fleur Beale</v>
          </cell>
          <cell r="D31" t="str">
            <v>PB</v>
          </cell>
          <cell r="E31">
            <v>19.989999999999998</v>
          </cell>
        </row>
        <row r="32">
          <cell r="A32">
            <v>9780099572954</v>
          </cell>
          <cell r="B32" t="str">
            <v>The Secret Garden</v>
          </cell>
          <cell r="C32" t="str">
            <v>Frances Hodgson Burnett</v>
          </cell>
          <cell r="D32" t="str">
            <v>PB</v>
          </cell>
          <cell r="E32">
            <v>17.989999999999998</v>
          </cell>
        </row>
        <row r="33">
          <cell r="A33">
            <v>9780241395585</v>
          </cell>
          <cell r="B33" t="str">
            <v>The Kitchen Science Cookbook</v>
          </cell>
          <cell r="C33" t="str">
            <v>Michelle Dickinson</v>
          </cell>
          <cell r="D33" t="str">
            <v>HB</v>
          </cell>
          <cell r="E33">
            <v>50</v>
          </cell>
        </row>
        <row r="34">
          <cell r="A34">
            <v>9780241446638</v>
          </cell>
          <cell r="B34" t="str">
            <v>Horses &amp; Ponies</v>
          </cell>
          <cell r="C34" t="str">
            <v>DK</v>
          </cell>
          <cell r="D34" t="str">
            <v>HB</v>
          </cell>
          <cell r="E34">
            <v>37</v>
          </cell>
        </row>
        <row r="35">
          <cell r="A35">
            <v>9780141315188</v>
          </cell>
          <cell r="B35" t="str">
            <v>The Diary of a Young Girl</v>
          </cell>
          <cell r="C35" t="str">
            <v>Anne Frank</v>
          </cell>
          <cell r="D35" t="str">
            <v>PB</v>
          </cell>
          <cell r="E35">
            <v>17.989999999999998</v>
          </cell>
        </row>
        <row r="36">
          <cell r="A36">
            <v>9780143503866</v>
          </cell>
          <cell r="B36" t="str">
            <v>Matariki</v>
          </cell>
          <cell r="C36" t="str">
            <v>Melanie Drewery</v>
          </cell>
          <cell r="D36" t="str">
            <v>PB</v>
          </cell>
          <cell r="E36">
            <v>19.989999999999998</v>
          </cell>
        </row>
        <row r="37">
          <cell r="A37">
            <v>9780143774884</v>
          </cell>
          <cell r="B37" t="str">
            <v>Te-Ika-a-Maui/The Fish of Maui</v>
          </cell>
          <cell r="C37" t="str">
            <v>Peter Gossage</v>
          </cell>
          <cell r="D37" t="str">
            <v>PB</v>
          </cell>
          <cell r="E37">
            <v>19.989999999999998</v>
          </cell>
        </row>
        <row r="38">
          <cell r="A38">
            <v>9780143774877</v>
          </cell>
          <cell r="B38" t="str">
            <v>Te Hopu a Maui i a te Ra/How Maui Slowed the Sun</v>
          </cell>
          <cell r="C38" t="str">
            <v>Peter Gossage</v>
          </cell>
          <cell r="D38" t="str">
            <v>PB</v>
          </cell>
          <cell r="E38">
            <v>19.989999999999998</v>
          </cell>
        </row>
        <row r="39">
          <cell r="A39">
            <v>9780141006352</v>
          </cell>
          <cell r="B39" t="str">
            <v>Which New Zealand Bird?</v>
          </cell>
          <cell r="C39" t="str">
            <v>Crowe, Andrew</v>
          </cell>
          <cell r="D39" t="str">
            <v>PB</v>
          </cell>
          <cell r="E39">
            <v>26</v>
          </cell>
        </row>
        <row r="40">
          <cell r="A40" t="str">
            <v>9780143505181</v>
          </cell>
          <cell r="B40" t="str">
            <v>How Maui Slowed the Sun</v>
          </cell>
          <cell r="C40" t="str">
            <v>Gossage, Peter</v>
          </cell>
          <cell r="D40" t="str">
            <v>PB</v>
          </cell>
          <cell r="E40">
            <v>19.989999999999998</v>
          </cell>
        </row>
        <row r="41">
          <cell r="A41" t="str">
            <v>9780143505631</v>
          </cell>
          <cell r="B41" t="str">
            <v>Battle Of The Mountains</v>
          </cell>
          <cell r="C41" t="str">
            <v>Gossage, Peter</v>
          </cell>
          <cell r="D41" t="str">
            <v>PB</v>
          </cell>
          <cell r="E41">
            <v>19.989999999999998</v>
          </cell>
        </row>
        <row r="42">
          <cell r="A42" t="str">
            <v>9780143505204</v>
          </cell>
          <cell r="B42" t="str">
            <v>How Maui Found His Mother</v>
          </cell>
          <cell r="C42" t="str">
            <v>Gossage, Peter</v>
          </cell>
          <cell r="D42" t="str">
            <v>PB</v>
          </cell>
          <cell r="E42">
            <v>19.989999999999998</v>
          </cell>
        </row>
        <row r="43">
          <cell r="A43" t="str">
            <v>9780143505174</v>
          </cell>
          <cell r="B43" t="str">
            <v>Fish of Maui, The</v>
          </cell>
          <cell r="C43" t="str">
            <v>Gossage, Peter</v>
          </cell>
          <cell r="D43" t="str">
            <v>PB</v>
          </cell>
          <cell r="E43">
            <v>19.989999999999998</v>
          </cell>
        </row>
        <row r="44">
          <cell r="A44" t="str">
            <v>9780143505624</v>
          </cell>
          <cell r="B44" t="str">
            <v>How Maui Defied The Goddess Of</v>
          </cell>
          <cell r="C44" t="str">
            <v>Gossage, Peter</v>
          </cell>
          <cell r="D44" t="str">
            <v>PB</v>
          </cell>
          <cell r="E44">
            <v>19.989999999999998</v>
          </cell>
        </row>
        <row r="45">
          <cell r="A45" t="str">
            <v>9780143505648</v>
          </cell>
          <cell r="B45" t="str">
            <v>How Maui Found The Secret Of F</v>
          </cell>
          <cell r="C45" t="str">
            <v>Gossage, Peter</v>
          </cell>
          <cell r="D45" t="str">
            <v>PB</v>
          </cell>
          <cell r="E45">
            <v>19.989999999999998</v>
          </cell>
        </row>
        <row r="46">
          <cell r="A46" t="str">
            <v>9780143771586</v>
          </cell>
          <cell r="B46" t="str">
            <v>How Maui Slowed the Sun</v>
          </cell>
          <cell r="C46" t="str">
            <v>Gossage, Peter</v>
          </cell>
          <cell r="D46" t="str">
            <v>PB</v>
          </cell>
          <cell r="E46">
            <v>19.989999999999998</v>
          </cell>
        </row>
        <row r="47">
          <cell r="A47" t="str">
            <v>9780143773078</v>
          </cell>
          <cell r="B47" t="str">
            <v>Showtym Adventures Annual</v>
          </cell>
          <cell r="C47" t="str">
            <v>Wilson, Kelly</v>
          </cell>
          <cell r="D47" t="str">
            <v>HB</v>
          </cell>
          <cell r="E47">
            <v>24</v>
          </cell>
        </row>
        <row r="48">
          <cell r="A48" t="str">
            <v>9780143505907</v>
          </cell>
          <cell r="B48" t="str">
            <v>Jim's Letters</v>
          </cell>
          <cell r="C48" t="str">
            <v>Harper, Glyn</v>
          </cell>
          <cell r="D48" t="str">
            <v>HB</v>
          </cell>
          <cell r="E48">
            <v>27</v>
          </cell>
        </row>
        <row r="49">
          <cell r="A49" t="str">
            <v>9780143772569</v>
          </cell>
          <cell r="B49" t="str">
            <v>Wake Up, Bear</v>
          </cell>
          <cell r="C49" t="str">
            <v>Dodd, Lynley</v>
          </cell>
          <cell r="D49" t="str">
            <v>PB</v>
          </cell>
          <cell r="E49">
            <v>17.989999999999998</v>
          </cell>
        </row>
        <row r="50">
          <cell r="A50" t="str">
            <v>9780143507208</v>
          </cell>
          <cell r="B50" t="str">
            <v>Gladys Goes To War</v>
          </cell>
          <cell r="C50" t="str">
            <v>Harper, Glyn</v>
          </cell>
          <cell r="D50" t="str">
            <v xml:space="preserve">PB </v>
          </cell>
          <cell r="E50">
            <v>19.989999999999998</v>
          </cell>
        </row>
        <row r="51">
          <cell r="A51" t="str">
            <v>9780143506638</v>
          </cell>
          <cell r="B51" t="str">
            <v>Roly, The Anzac Donkey</v>
          </cell>
          <cell r="C51" t="str">
            <v>Harper, Glyn</v>
          </cell>
          <cell r="D51" t="str">
            <v>PB</v>
          </cell>
          <cell r="E51">
            <v>19.989999999999998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ernenergy.co.nz/community/fuel-for-school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fernenergy.co.nz/wp-content/uploads/2023/10/vegepod-fuel-for-schools-packages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D4B1B-E384-4BCA-85AB-7A6E3FBC8B42}">
  <dimension ref="A1:Y29"/>
  <sheetViews>
    <sheetView tabSelected="1" workbookViewId="0">
      <selection activeCell="I45" sqref="I45"/>
    </sheetView>
  </sheetViews>
  <sheetFormatPr defaultColWidth="8.6640625" defaultRowHeight="14.4" x14ac:dyDescent="0.3"/>
  <cols>
    <col min="1" max="9" width="5.88671875" style="7" customWidth="1"/>
    <col min="10" max="10" width="6.33203125" style="7" customWidth="1"/>
    <col min="11" max="11" width="22" style="7" customWidth="1"/>
    <col min="12" max="12" width="25.6640625" style="7" customWidth="1"/>
    <col min="13" max="13" width="25.33203125" style="7" customWidth="1"/>
    <col min="14" max="16" width="26" style="7" customWidth="1"/>
    <col min="17" max="17" width="25.6640625" style="7" customWidth="1"/>
    <col min="18" max="24" width="8.6640625" style="7"/>
    <col min="25" max="25" width="8.6640625" style="47"/>
    <col min="26" max="16384" width="8.6640625" style="7"/>
  </cols>
  <sheetData>
    <row r="1" spans="1:25" x14ac:dyDescent="0.3">
      <c r="A1" s="51" t="s">
        <v>106</v>
      </c>
      <c r="B1" s="52"/>
      <c r="C1" s="52"/>
      <c r="D1" s="52"/>
      <c r="E1" s="52"/>
      <c r="F1" s="52"/>
      <c r="G1" s="52"/>
      <c r="H1" s="52"/>
      <c r="I1" s="52"/>
      <c r="K1" s="48" t="s">
        <v>190</v>
      </c>
      <c r="L1" s="48"/>
      <c r="Y1" s="24">
        <v>0</v>
      </c>
    </row>
    <row r="2" spans="1:25" ht="14.4" customHeight="1" x14ac:dyDescent="0.3">
      <c r="A2" s="52"/>
      <c r="B2" s="52"/>
      <c r="C2" s="52"/>
      <c r="D2" s="52"/>
      <c r="E2" s="52"/>
      <c r="F2" s="52"/>
      <c r="G2" s="52"/>
      <c r="H2" s="52"/>
      <c r="I2" s="52"/>
      <c r="Y2" s="24">
        <v>250</v>
      </c>
    </row>
    <row r="3" spans="1:25" ht="14.4" customHeight="1" x14ac:dyDescent="0.3">
      <c r="A3" s="52"/>
      <c r="B3" s="52"/>
      <c r="C3" s="52"/>
      <c r="D3" s="52"/>
      <c r="E3" s="52"/>
      <c r="F3" s="52"/>
      <c r="G3" s="52"/>
      <c r="H3" s="52"/>
      <c r="I3" s="52"/>
      <c r="K3" s="60" t="s">
        <v>137</v>
      </c>
      <c r="L3" s="40" t="s">
        <v>109</v>
      </c>
      <c r="M3" s="40" t="s">
        <v>107</v>
      </c>
      <c r="N3" s="40" t="s">
        <v>108</v>
      </c>
      <c r="O3" s="40" t="s">
        <v>126</v>
      </c>
      <c r="P3" s="40" t="s">
        <v>136</v>
      </c>
      <c r="Q3" s="40" t="s">
        <v>110</v>
      </c>
      <c r="Y3" s="24">
        <v>350</v>
      </c>
    </row>
    <row r="4" spans="1:25" ht="14.4" customHeight="1" x14ac:dyDescent="0.3">
      <c r="A4" s="52"/>
      <c r="B4" s="52"/>
      <c r="C4" s="52"/>
      <c r="D4" s="52"/>
      <c r="E4" s="52"/>
      <c r="F4" s="52"/>
      <c r="G4" s="52"/>
      <c r="H4" s="52"/>
      <c r="I4" s="52"/>
      <c r="K4" s="60"/>
      <c r="L4" s="53">
        <v>0</v>
      </c>
      <c r="M4" s="59">
        <v>0</v>
      </c>
      <c r="N4" s="59">
        <v>0</v>
      </c>
      <c r="O4" s="53">
        <v>0</v>
      </c>
      <c r="P4" s="53">
        <v>0</v>
      </c>
      <c r="Q4" s="50">
        <f>N4+M4+L4+O4</f>
        <v>0</v>
      </c>
      <c r="Y4" s="24">
        <v>500</v>
      </c>
    </row>
    <row r="5" spans="1:25" ht="14.4" customHeight="1" x14ac:dyDescent="0.3">
      <c r="K5" s="60"/>
      <c r="L5" s="54"/>
      <c r="M5" s="59"/>
      <c r="N5" s="59"/>
      <c r="O5" s="54"/>
      <c r="P5" s="54"/>
      <c r="Q5" s="50"/>
      <c r="Y5" s="24">
        <v>750</v>
      </c>
    </row>
    <row r="6" spans="1:25" ht="14.4" customHeight="1" x14ac:dyDescent="0.3">
      <c r="Y6" s="24">
        <v>1000</v>
      </c>
    </row>
    <row r="7" spans="1:25" ht="15" customHeight="1" x14ac:dyDescent="0.3">
      <c r="K7" s="25" t="s">
        <v>128</v>
      </c>
      <c r="Y7" s="24">
        <v>1250</v>
      </c>
    </row>
    <row r="8" spans="1:25" ht="15" thickBot="1" x14ac:dyDescent="0.35">
      <c r="Y8" s="24">
        <v>1500</v>
      </c>
    </row>
    <row r="9" spans="1:25" ht="15" thickBot="1" x14ac:dyDescent="0.35">
      <c r="K9" s="55" t="s">
        <v>117</v>
      </c>
      <c r="L9" s="56"/>
      <c r="Y9" s="24">
        <v>1750</v>
      </c>
    </row>
    <row r="10" spans="1:25" x14ac:dyDescent="0.3">
      <c r="K10" s="57" t="s">
        <v>165</v>
      </c>
      <c r="L10" s="58"/>
      <c r="Y10" s="24">
        <v>2000</v>
      </c>
    </row>
    <row r="11" spans="1:25" x14ac:dyDescent="0.3">
      <c r="Y11" s="24">
        <v>2500</v>
      </c>
    </row>
    <row r="12" spans="1:25" x14ac:dyDescent="0.3">
      <c r="Y12" s="24">
        <v>3000</v>
      </c>
    </row>
    <row r="13" spans="1:25" x14ac:dyDescent="0.3">
      <c r="K13" s="42" t="s">
        <v>119</v>
      </c>
      <c r="L13" s="41"/>
      <c r="M13" s="41"/>
      <c r="N13" s="41"/>
      <c r="O13" s="41"/>
      <c r="P13" s="41"/>
      <c r="Y13" s="24">
        <v>4000</v>
      </c>
    </row>
    <row r="14" spans="1:25" x14ac:dyDescent="0.3">
      <c r="K14" s="41" t="s">
        <v>138</v>
      </c>
      <c r="L14" s="41"/>
      <c r="M14" s="41"/>
      <c r="N14" s="41"/>
      <c r="O14" s="41"/>
      <c r="P14" s="41"/>
      <c r="Y14" s="24">
        <v>5000</v>
      </c>
    </row>
    <row r="15" spans="1:25" x14ac:dyDescent="0.3">
      <c r="K15" s="41" t="s">
        <v>120</v>
      </c>
      <c r="L15" s="41"/>
      <c r="M15" s="41"/>
      <c r="N15" s="41"/>
      <c r="O15" s="41"/>
      <c r="P15" s="41"/>
      <c r="Y15" s="24">
        <v>6000</v>
      </c>
    </row>
    <row r="16" spans="1:25" x14ac:dyDescent="0.3">
      <c r="K16" s="41" t="s">
        <v>166</v>
      </c>
      <c r="L16" s="41"/>
      <c r="M16" s="41"/>
      <c r="N16" s="41"/>
      <c r="O16" s="41"/>
      <c r="P16" s="41"/>
    </row>
    <row r="17" spans="2:16" x14ac:dyDescent="0.3">
      <c r="K17" s="41" t="s">
        <v>118</v>
      </c>
      <c r="L17" s="41"/>
      <c r="M17" s="41"/>
      <c r="N17" s="41"/>
      <c r="O17" s="41"/>
      <c r="P17" s="41"/>
    </row>
    <row r="18" spans="2:16" x14ac:dyDescent="0.3">
      <c r="K18" s="41" t="s">
        <v>189</v>
      </c>
      <c r="L18" s="41"/>
      <c r="M18" s="41"/>
      <c r="N18" s="41"/>
      <c r="O18" s="41"/>
      <c r="P18" s="41"/>
    </row>
    <row r="21" spans="2:16" x14ac:dyDescent="0.3">
      <c r="K21" s="27"/>
    </row>
    <row r="22" spans="2:16" ht="6.6" customHeight="1" x14ac:dyDescent="0.3"/>
    <row r="23" spans="2:16" hidden="1" x14ac:dyDescent="0.3"/>
    <row r="24" spans="2:16" hidden="1" x14ac:dyDescent="0.3"/>
    <row r="25" spans="2:16" hidden="1" x14ac:dyDescent="0.3"/>
    <row r="26" spans="2:16" ht="8.1" hidden="1" customHeight="1" x14ac:dyDescent="0.3"/>
    <row r="27" spans="2:16" hidden="1" x14ac:dyDescent="0.3"/>
    <row r="28" spans="2:16" ht="64.8" customHeight="1" x14ac:dyDescent="0.3">
      <c r="B28" s="49" t="s">
        <v>132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</row>
    <row r="29" spans="2:16" x14ac:dyDescent="0.3">
      <c r="B29" s="29"/>
      <c r="C29" s="29"/>
      <c r="E29" s="29"/>
      <c r="F29" s="29"/>
      <c r="G29" s="29"/>
      <c r="H29" s="29"/>
      <c r="I29" s="29"/>
      <c r="J29" s="28"/>
      <c r="K29" s="28"/>
      <c r="L29" s="28"/>
      <c r="M29" s="28"/>
      <c r="N29" s="28"/>
      <c r="O29" s="28"/>
      <c r="P29" s="28"/>
    </row>
  </sheetData>
  <mergeCells count="11">
    <mergeCell ref="B28:O28"/>
    <mergeCell ref="Q4:Q5"/>
    <mergeCell ref="A1:I4"/>
    <mergeCell ref="L4:L5"/>
    <mergeCell ref="K9:L9"/>
    <mergeCell ref="K10:L10"/>
    <mergeCell ref="M4:M5"/>
    <mergeCell ref="N4:N5"/>
    <mergeCell ref="K3:K5"/>
    <mergeCell ref="O4:O5"/>
    <mergeCell ref="P4:P5"/>
  </mergeCells>
  <dataValidations count="1">
    <dataValidation type="list" allowBlank="1" showInputMessage="1" showErrorMessage="1" sqref="O4:P4 M4:N5 L4" xr:uid="{F39732CF-8024-440C-923E-9D9B2FA2A9B9}">
      <formula1>$Y$1:$Y$15</formula1>
    </dataValidation>
  </dataValidations>
  <hyperlinks>
    <hyperlink ref="K7" r:id="rId1" display="https://fernenergy.co.nz/community/fuel-for-schools/" xr:uid="{02EA4C71-101B-499C-8D1D-7858C99B7462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D5036-F0D4-438C-AAC1-AA3046DAED8B}">
  <dimension ref="A1:G16"/>
  <sheetViews>
    <sheetView workbookViewId="0">
      <selection activeCell="D34" sqref="D34"/>
    </sheetView>
  </sheetViews>
  <sheetFormatPr defaultColWidth="8.6640625" defaultRowHeight="14.4" x14ac:dyDescent="0.3"/>
  <cols>
    <col min="1" max="1" width="49.6640625" style="7" customWidth="1"/>
    <col min="2" max="2" width="7.88671875" style="7" customWidth="1"/>
    <col min="3" max="3" width="26.109375" style="7" customWidth="1"/>
    <col min="4" max="4" width="26.6640625" style="7" customWidth="1"/>
    <col min="5" max="5" width="8.6640625" style="7"/>
    <col min="6" max="6" width="33.33203125" style="7" customWidth="1"/>
    <col min="7" max="7" width="28.44140625" style="7" customWidth="1"/>
    <col min="8" max="16384" width="8.6640625" style="7"/>
  </cols>
  <sheetData>
    <row r="1" spans="1:7" x14ac:dyDescent="0.3">
      <c r="A1" s="68" t="s">
        <v>86</v>
      </c>
      <c r="B1" s="70" t="s">
        <v>84</v>
      </c>
      <c r="C1" s="71" t="s">
        <v>82</v>
      </c>
      <c r="D1" s="73" t="s">
        <v>85</v>
      </c>
    </row>
    <row r="2" spans="1:7" ht="15" thickBot="1" x14ac:dyDescent="0.35">
      <c r="A2" s="69"/>
      <c r="B2" s="70"/>
      <c r="C2" s="72"/>
      <c r="D2" s="74"/>
    </row>
    <row r="3" spans="1:7" ht="14.4" customHeight="1" x14ac:dyDescent="0.3">
      <c r="A3" s="16" t="s">
        <v>163</v>
      </c>
      <c r="B3" s="17">
        <v>1000</v>
      </c>
      <c r="C3" s="18"/>
      <c r="D3" s="19" t="str">
        <f>IF(C3&gt;0.1,C3*B3,"")</f>
        <v/>
      </c>
      <c r="F3" s="75" t="s">
        <v>114</v>
      </c>
      <c r="G3" s="61">
        <f>'Fuel for Schools'!M4</f>
        <v>0</v>
      </c>
    </row>
    <row r="4" spans="1:7" ht="14.4" customHeight="1" x14ac:dyDescent="0.3">
      <c r="A4" s="16" t="s">
        <v>146</v>
      </c>
      <c r="B4" s="17">
        <v>1000</v>
      </c>
      <c r="C4" s="18"/>
      <c r="D4" s="19"/>
      <c r="F4" s="76"/>
      <c r="G4" s="62"/>
    </row>
    <row r="5" spans="1:7" ht="14.4" customHeight="1" x14ac:dyDescent="0.3">
      <c r="A5" s="16" t="s">
        <v>191</v>
      </c>
      <c r="B5" s="17">
        <v>1000</v>
      </c>
      <c r="C5" s="18"/>
      <c r="D5" s="19" t="str">
        <f t="shared" ref="D5:D14" si="0">IF(C5&gt;0.1,C5*B5,"")</f>
        <v/>
      </c>
      <c r="F5" s="77"/>
      <c r="G5" s="63"/>
    </row>
    <row r="6" spans="1:7" ht="14.4" customHeight="1" x14ac:dyDescent="0.3">
      <c r="A6" s="16" t="s">
        <v>112</v>
      </c>
      <c r="B6" s="17">
        <v>1000</v>
      </c>
      <c r="C6" s="18"/>
      <c r="D6" s="19" t="str">
        <f t="shared" si="0"/>
        <v/>
      </c>
      <c r="F6" s="64" t="s">
        <v>77</v>
      </c>
      <c r="G6" s="66">
        <f>G3-SUM(D3:D105)</f>
        <v>0</v>
      </c>
    </row>
    <row r="7" spans="1:7" ht="15" customHeight="1" thickBot="1" x14ac:dyDescent="0.35">
      <c r="A7" s="16" t="s">
        <v>80</v>
      </c>
      <c r="B7" s="17">
        <v>1000</v>
      </c>
      <c r="C7" s="18"/>
      <c r="D7" s="19" t="str">
        <f t="shared" si="0"/>
        <v/>
      </c>
      <c r="F7" s="65"/>
      <c r="G7" s="67"/>
    </row>
    <row r="8" spans="1:7" x14ac:dyDescent="0.3">
      <c r="A8" s="16" t="s">
        <v>147</v>
      </c>
      <c r="B8" s="17">
        <v>1000</v>
      </c>
      <c r="C8" s="18"/>
      <c r="D8" s="19" t="str">
        <f t="shared" si="0"/>
        <v/>
      </c>
    </row>
    <row r="9" spans="1:7" x14ac:dyDescent="0.3">
      <c r="A9" s="16" t="s">
        <v>161</v>
      </c>
      <c r="B9" s="17">
        <v>1000</v>
      </c>
      <c r="C9" s="18"/>
      <c r="D9" s="19" t="str">
        <f t="shared" si="0"/>
        <v/>
      </c>
      <c r="F9" s="7" t="s">
        <v>116</v>
      </c>
    </row>
    <row r="10" spans="1:7" x14ac:dyDescent="0.3">
      <c r="A10" s="16" t="s">
        <v>162</v>
      </c>
      <c r="B10" s="17">
        <v>1000</v>
      </c>
      <c r="C10" s="18"/>
      <c r="D10" s="19" t="str">
        <f t="shared" si="0"/>
        <v/>
      </c>
      <c r="F10" s="25" t="s">
        <v>130</v>
      </c>
    </row>
    <row r="11" spans="1:7" x14ac:dyDescent="0.3">
      <c r="A11" s="20" t="s">
        <v>148</v>
      </c>
      <c r="B11" s="17">
        <v>500</v>
      </c>
      <c r="C11" s="18"/>
      <c r="D11" s="19" t="str">
        <f t="shared" si="0"/>
        <v/>
      </c>
    </row>
    <row r="12" spans="1:7" x14ac:dyDescent="0.3">
      <c r="A12" s="36" t="s">
        <v>152</v>
      </c>
      <c r="B12" s="17">
        <v>500</v>
      </c>
      <c r="C12" s="18"/>
      <c r="D12" s="19" t="str">
        <f t="shared" si="0"/>
        <v/>
      </c>
    </row>
    <row r="13" spans="1:7" x14ac:dyDescent="0.3">
      <c r="A13" s="20" t="s">
        <v>149</v>
      </c>
      <c r="B13" s="17">
        <v>500</v>
      </c>
      <c r="C13" s="18"/>
      <c r="D13" s="19" t="str">
        <f t="shared" si="0"/>
        <v/>
      </c>
    </row>
    <row r="14" spans="1:7" x14ac:dyDescent="0.3">
      <c r="A14" s="20" t="s">
        <v>150</v>
      </c>
      <c r="B14" s="17">
        <v>500</v>
      </c>
      <c r="C14" s="18"/>
      <c r="D14" s="19" t="str">
        <f t="shared" si="0"/>
        <v/>
      </c>
    </row>
    <row r="15" spans="1:7" x14ac:dyDescent="0.3">
      <c r="A15" s="20" t="s">
        <v>151</v>
      </c>
      <c r="B15" s="17">
        <v>500</v>
      </c>
      <c r="C15" s="18"/>
      <c r="D15" s="19"/>
    </row>
    <row r="16" spans="1:7" x14ac:dyDescent="0.3">
      <c r="A16" s="20" t="s">
        <v>164</v>
      </c>
      <c r="B16" s="17">
        <v>500</v>
      </c>
      <c r="C16" s="18"/>
      <c r="D16" s="19" t="str">
        <f>IF(C16&gt;0.1,C16*B16,"")</f>
        <v/>
      </c>
    </row>
  </sheetData>
  <mergeCells count="8">
    <mergeCell ref="G3:G5"/>
    <mergeCell ref="F6:F7"/>
    <mergeCell ref="G6:G7"/>
    <mergeCell ref="A1:A2"/>
    <mergeCell ref="B1:B2"/>
    <mergeCell ref="C1:C2"/>
    <mergeCell ref="D1:D2"/>
    <mergeCell ref="F3:F5"/>
  </mergeCells>
  <conditionalFormatting sqref="G6:G7">
    <cfRule type="cellIs" dxfId="19" priority="1" operator="lessThan">
      <formula>0</formula>
    </cfRule>
    <cfRule type="cellIs" dxfId="18" priority="2" operator="greaterThan">
      <formula>0</formula>
    </cfRule>
    <cfRule type="cellIs" dxfId="17" priority="3" operator="lessThan">
      <formula>0</formula>
    </cfRule>
    <cfRule type="cellIs" dxfId="16" priority="4" operator="greaterThan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1217F6-257F-4C2C-872F-4B175C10E28A}">
          <x14:formula1>
            <xm:f>Literacy!$AA$1:$AA$100</xm:f>
          </x14:formula1>
          <xm:sqref>C3:C16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75584-2029-4D1F-9B12-7B749CA3E3DB}">
  <dimension ref="A1:I30"/>
  <sheetViews>
    <sheetView workbookViewId="0">
      <selection activeCell="G24" sqref="G24"/>
    </sheetView>
  </sheetViews>
  <sheetFormatPr defaultColWidth="10.5546875" defaultRowHeight="14.4" x14ac:dyDescent="0.3"/>
  <cols>
    <col min="1" max="1" width="36.6640625" style="7" bestFit="1" customWidth="1"/>
    <col min="2" max="2" width="8.6640625" style="7" customWidth="1"/>
    <col min="3" max="4" width="20.44140625" style="7" customWidth="1"/>
    <col min="5" max="5" width="10.5546875" style="7"/>
    <col min="6" max="6" width="36.5546875" style="7" customWidth="1"/>
    <col min="7" max="7" width="27.109375" style="7" customWidth="1"/>
    <col min="8" max="16384" width="10.5546875" style="7"/>
  </cols>
  <sheetData>
    <row r="1" spans="1:9" x14ac:dyDescent="0.3">
      <c r="A1" s="68" t="s">
        <v>104</v>
      </c>
      <c r="B1" s="68" t="s">
        <v>81</v>
      </c>
      <c r="C1" s="78" t="s">
        <v>82</v>
      </c>
      <c r="D1" s="79" t="s">
        <v>83</v>
      </c>
    </row>
    <row r="2" spans="1:9" ht="15" thickBot="1" x14ac:dyDescent="0.35">
      <c r="A2" s="68"/>
      <c r="B2" s="68"/>
      <c r="C2" s="78"/>
      <c r="D2" s="79"/>
    </row>
    <row r="3" spans="1:9" ht="14.4" customHeight="1" x14ac:dyDescent="0.3">
      <c r="A3" s="44" t="s">
        <v>187</v>
      </c>
      <c r="B3" s="21">
        <v>1250</v>
      </c>
      <c r="C3" s="18"/>
      <c r="D3" s="19" t="str">
        <f>IF(C3&gt;0.1,C3*B3,"")</f>
        <v/>
      </c>
      <c r="F3" s="75" t="s">
        <v>113</v>
      </c>
      <c r="G3" s="61">
        <f>'Fuel for Schools'!N4</f>
        <v>0</v>
      </c>
    </row>
    <row r="4" spans="1:9" ht="14.4" customHeight="1" x14ac:dyDescent="0.3">
      <c r="A4" s="44" t="s">
        <v>188</v>
      </c>
      <c r="B4" s="21">
        <v>1250</v>
      </c>
      <c r="C4" s="18"/>
      <c r="D4" s="19" t="str">
        <f t="shared" ref="D4:D30" si="0">IF(C4&gt;0.1,C4*B4,"")</f>
        <v/>
      </c>
      <c r="F4" s="77"/>
      <c r="G4" s="63"/>
    </row>
    <row r="5" spans="1:9" x14ac:dyDescent="0.3">
      <c r="A5" s="44" t="s">
        <v>90</v>
      </c>
      <c r="B5" s="21">
        <v>1250</v>
      </c>
      <c r="C5" s="18"/>
      <c r="D5" s="19" t="str">
        <f t="shared" si="0"/>
        <v/>
      </c>
      <c r="F5" s="64" t="s">
        <v>77</v>
      </c>
      <c r="G5" s="66">
        <f>G3-SUM(D3:D107)</f>
        <v>0</v>
      </c>
    </row>
    <row r="6" spans="1:9" ht="15" thickBot="1" x14ac:dyDescent="0.35">
      <c r="A6" s="44" t="s">
        <v>97</v>
      </c>
      <c r="B6" s="21">
        <v>1250</v>
      </c>
      <c r="C6" s="18"/>
      <c r="D6" s="19" t="str">
        <f t="shared" si="0"/>
        <v/>
      </c>
      <c r="F6" s="65"/>
      <c r="G6" s="67"/>
    </row>
    <row r="7" spans="1:9" x14ac:dyDescent="0.3">
      <c r="A7" s="16" t="s">
        <v>157</v>
      </c>
      <c r="B7" s="21">
        <v>1000</v>
      </c>
      <c r="C7" s="18"/>
      <c r="D7" s="19" t="str">
        <f t="shared" si="0"/>
        <v/>
      </c>
    </row>
    <row r="8" spans="1:9" x14ac:dyDescent="0.3">
      <c r="A8" s="16" t="s">
        <v>160</v>
      </c>
      <c r="B8" s="21">
        <v>1000</v>
      </c>
      <c r="C8" s="18"/>
      <c r="D8" s="19" t="str">
        <f t="shared" si="0"/>
        <v/>
      </c>
    </row>
    <row r="9" spans="1:9" x14ac:dyDescent="0.3">
      <c r="A9" s="45" t="s">
        <v>158</v>
      </c>
      <c r="B9" s="21">
        <v>750</v>
      </c>
      <c r="C9" s="18"/>
      <c r="D9" s="19" t="str">
        <f t="shared" si="0"/>
        <v/>
      </c>
    </row>
    <row r="10" spans="1:9" x14ac:dyDescent="0.3">
      <c r="A10" s="22" t="s">
        <v>153</v>
      </c>
      <c r="B10" s="21">
        <v>500</v>
      </c>
      <c r="C10" s="18"/>
      <c r="D10" s="19" t="str">
        <f t="shared" si="0"/>
        <v/>
      </c>
      <c r="F10" s="26" t="s">
        <v>123</v>
      </c>
      <c r="G10" s="26"/>
      <c r="H10" s="26"/>
      <c r="I10" s="26"/>
    </row>
    <row r="11" spans="1:9" x14ac:dyDescent="0.3">
      <c r="A11" s="22" t="s">
        <v>154</v>
      </c>
      <c r="B11" s="21">
        <v>500</v>
      </c>
      <c r="C11" s="18"/>
      <c r="D11" s="19" t="str">
        <f t="shared" si="0"/>
        <v/>
      </c>
      <c r="F11" s="26" t="s">
        <v>122</v>
      </c>
    </row>
    <row r="12" spans="1:9" x14ac:dyDescent="0.3">
      <c r="A12" s="22" t="s">
        <v>155</v>
      </c>
      <c r="B12" s="21">
        <v>500</v>
      </c>
      <c r="C12" s="18"/>
      <c r="D12" s="19" t="str">
        <f t="shared" si="0"/>
        <v/>
      </c>
    </row>
    <row r="13" spans="1:9" x14ac:dyDescent="0.3">
      <c r="A13" s="22" t="s">
        <v>87</v>
      </c>
      <c r="B13" s="21">
        <v>500</v>
      </c>
      <c r="C13" s="18"/>
      <c r="D13" s="19" t="str">
        <f t="shared" si="0"/>
        <v/>
      </c>
    </row>
    <row r="14" spans="1:9" x14ac:dyDescent="0.3">
      <c r="A14" s="22" t="s">
        <v>88</v>
      </c>
      <c r="B14" s="21">
        <v>500</v>
      </c>
      <c r="C14" s="18"/>
      <c r="D14" s="19" t="str">
        <f t="shared" si="0"/>
        <v/>
      </c>
    </row>
    <row r="15" spans="1:9" x14ac:dyDescent="0.3">
      <c r="A15" s="22" t="s">
        <v>91</v>
      </c>
      <c r="B15" s="21">
        <v>500</v>
      </c>
      <c r="C15" s="18"/>
      <c r="D15" s="19" t="str">
        <f t="shared" si="0"/>
        <v/>
      </c>
    </row>
    <row r="16" spans="1:9" x14ac:dyDescent="0.3">
      <c r="A16" s="22" t="s">
        <v>93</v>
      </c>
      <c r="B16" s="21">
        <v>500</v>
      </c>
      <c r="C16" s="18"/>
      <c r="D16" s="19" t="str">
        <f t="shared" si="0"/>
        <v/>
      </c>
    </row>
    <row r="17" spans="1:4" x14ac:dyDescent="0.3">
      <c r="A17" s="22" t="s">
        <v>94</v>
      </c>
      <c r="B17" s="21">
        <v>500</v>
      </c>
      <c r="C17" s="18"/>
      <c r="D17" s="19" t="str">
        <f t="shared" si="0"/>
        <v/>
      </c>
    </row>
    <row r="18" spans="1:4" x14ac:dyDescent="0.3">
      <c r="A18" s="22" t="s">
        <v>103</v>
      </c>
      <c r="B18" s="21">
        <v>500</v>
      </c>
      <c r="C18" s="18"/>
      <c r="D18" s="19" t="str">
        <f t="shared" si="0"/>
        <v/>
      </c>
    </row>
    <row r="19" spans="1:4" x14ac:dyDescent="0.3">
      <c r="A19" s="22" t="s">
        <v>98</v>
      </c>
      <c r="B19" s="21">
        <v>500</v>
      </c>
      <c r="C19" s="18"/>
      <c r="D19" s="19" t="str">
        <f t="shared" si="0"/>
        <v/>
      </c>
    </row>
    <row r="20" spans="1:4" x14ac:dyDescent="0.3">
      <c r="A20" s="22" t="s">
        <v>99</v>
      </c>
      <c r="B20" s="21">
        <v>500</v>
      </c>
      <c r="C20" s="18"/>
      <c r="D20" s="19" t="str">
        <f t="shared" si="0"/>
        <v/>
      </c>
    </row>
    <row r="21" spans="1:4" x14ac:dyDescent="0.3">
      <c r="A21" s="22" t="s">
        <v>100</v>
      </c>
      <c r="B21" s="21">
        <v>500</v>
      </c>
      <c r="C21" s="18"/>
      <c r="D21" s="19" t="str">
        <f t="shared" si="0"/>
        <v/>
      </c>
    </row>
    <row r="22" spans="1:4" x14ac:dyDescent="0.3">
      <c r="A22" s="22" t="s">
        <v>101</v>
      </c>
      <c r="B22" s="21">
        <v>500</v>
      </c>
      <c r="C22" s="18"/>
      <c r="D22" s="19" t="str">
        <f t="shared" si="0"/>
        <v/>
      </c>
    </row>
    <row r="23" spans="1:4" x14ac:dyDescent="0.3">
      <c r="A23" s="22" t="s">
        <v>102</v>
      </c>
      <c r="B23" s="21">
        <v>500</v>
      </c>
      <c r="C23" s="18"/>
      <c r="D23" s="19"/>
    </row>
    <row r="24" spans="1:4" x14ac:dyDescent="0.3">
      <c r="A24" s="23" t="s">
        <v>156</v>
      </c>
      <c r="B24" s="21">
        <v>350</v>
      </c>
      <c r="C24" s="18"/>
      <c r="D24" s="19"/>
    </row>
    <row r="25" spans="1:4" x14ac:dyDescent="0.3">
      <c r="A25" s="23" t="s">
        <v>159</v>
      </c>
      <c r="B25" s="21">
        <v>350</v>
      </c>
      <c r="C25" s="18"/>
      <c r="D25" s="19"/>
    </row>
    <row r="26" spans="1:4" x14ac:dyDescent="0.3">
      <c r="A26" s="46" t="s">
        <v>105</v>
      </c>
      <c r="B26" s="21">
        <v>250</v>
      </c>
      <c r="C26" s="18"/>
      <c r="D26" s="19"/>
    </row>
    <row r="27" spans="1:4" x14ac:dyDescent="0.3">
      <c r="A27" s="46" t="s">
        <v>89</v>
      </c>
      <c r="B27" s="21">
        <v>250</v>
      </c>
      <c r="C27" s="18"/>
      <c r="D27" s="19" t="str">
        <f t="shared" si="0"/>
        <v/>
      </c>
    </row>
    <row r="28" spans="1:4" x14ac:dyDescent="0.3">
      <c r="A28" s="46" t="s">
        <v>92</v>
      </c>
      <c r="B28" s="21">
        <v>250</v>
      </c>
      <c r="C28" s="18"/>
      <c r="D28" s="19" t="str">
        <f t="shared" si="0"/>
        <v/>
      </c>
    </row>
    <row r="29" spans="1:4" x14ac:dyDescent="0.3">
      <c r="A29" s="46" t="s">
        <v>95</v>
      </c>
      <c r="B29" s="21">
        <v>250</v>
      </c>
      <c r="C29" s="18"/>
      <c r="D29" s="19" t="str">
        <f t="shared" si="0"/>
        <v/>
      </c>
    </row>
    <row r="30" spans="1:4" x14ac:dyDescent="0.3">
      <c r="A30" s="46" t="s">
        <v>96</v>
      </c>
      <c r="B30" s="21">
        <v>250</v>
      </c>
      <c r="C30" s="18"/>
      <c r="D30" s="19" t="str">
        <f t="shared" si="0"/>
        <v/>
      </c>
    </row>
  </sheetData>
  <sortState xmlns:xlrd2="http://schemas.microsoft.com/office/spreadsheetml/2017/richdata2" ref="A3:B30">
    <sortCondition descending="1" ref="B3:B30"/>
  </sortState>
  <mergeCells count="8">
    <mergeCell ref="G3:G4"/>
    <mergeCell ref="F5:F6"/>
    <mergeCell ref="G5:G6"/>
    <mergeCell ref="A1:A2"/>
    <mergeCell ref="B1:B2"/>
    <mergeCell ref="C1:C2"/>
    <mergeCell ref="D1:D2"/>
    <mergeCell ref="F3:F4"/>
  </mergeCells>
  <conditionalFormatting sqref="G5:G6">
    <cfRule type="cellIs" dxfId="15" priority="1" operator="lessThan">
      <formula>0</formula>
    </cfRule>
    <cfRule type="cellIs" dxfId="14" priority="2" operator="greaterThan">
      <formula>0</formula>
    </cfRule>
    <cfRule type="cellIs" dxfId="13" priority="3" operator="lessThan">
      <formula>0</formula>
    </cfRule>
    <cfRule type="cellIs" dxfId="12" priority="4" operator="greaterThan">
      <formula>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A9FB75-ADA1-4D19-9800-55B693E70B3A}">
          <x14:formula1>
            <xm:f>Literacy!$AA$1:$AA$100</xm:f>
          </x14:formula1>
          <xm:sqref>C3:C30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DFB06-3053-406F-B337-6E026D1F3249}">
  <dimension ref="A1:G22"/>
  <sheetViews>
    <sheetView workbookViewId="0">
      <selection activeCell="A30" sqref="A30"/>
    </sheetView>
  </sheetViews>
  <sheetFormatPr defaultColWidth="8.6640625" defaultRowHeight="14.4" x14ac:dyDescent="0.3"/>
  <cols>
    <col min="1" max="1" width="47.88671875" style="7" bestFit="1" customWidth="1"/>
    <col min="2" max="2" width="13.109375" style="7" customWidth="1"/>
    <col min="3" max="3" width="23.44140625" style="7" customWidth="1"/>
    <col min="4" max="4" width="16.6640625" style="7" customWidth="1"/>
    <col min="5" max="5" width="8.6640625" style="7"/>
    <col min="6" max="6" width="27" style="7" customWidth="1"/>
    <col min="7" max="7" width="26.44140625" style="7" customWidth="1"/>
    <col min="8" max="16384" width="8.6640625" style="7"/>
  </cols>
  <sheetData>
    <row r="1" spans="1:7" ht="14.4" customHeight="1" x14ac:dyDescent="0.3">
      <c r="A1" s="68" t="s">
        <v>127</v>
      </c>
      <c r="B1" s="68" t="s">
        <v>81</v>
      </c>
      <c r="C1" s="78" t="s">
        <v>82</v>
      </c>
      <c r="D1" s="79" t="s">
        <v>83</v>
      </c>
    </row>
    <row r="2" spans="1:7" ht="15" customHeight="1" thickBot="1" x14ac:dyDescent="0.35">
      <c r="A2" s="68"/>
      <c r="B2" s="68"/>
      <c r="C2" s="78"/>
      <c r="D2" s="79"/>
    </row>
    <row r="3" spans="1:7" ht="14.4" customHeight="1" x14ac:dyDescent="0.3">
      <c r="A3" s="37" t="s">
        <v>167</v>
      </c>
      <c r="B3" s="21">
        <v>500</v>
      </c>
      <c r="C3" s="18"/>
      <c r="D3" s="39" t="str">
        <f>IF(C3&gt;0.1,C3*B3,"")</f>
        <v/>
      </c>
      <c r="F3" s="75" t="s">
        <v>125</v>
      </c>
      <c r="G3" s="61">
        <f>'Fuel for Schools'!O4</f>
        <v>0</v>
      </c>
    </row>
    <row r="4" spans="1:7" ht="14.4" customHeight="1" x14ac:dyDescent="0.3">
      <c r="A4" s="37" t="s">
        <v>168</v>
      </c>
      <c r="B4" s="21">
        <v>500</v>
      </c>
      <c r="C4" s="18"/>
      <c r="D4" s="39" t="str">
        <f t="shared" ref="D4:D16" si="0">IF(C4&gt;0.1,C4*B4,"")</f>
        <v/>
      </c>
      <c r="F4" s="77"/>
      <c r="G4" s="63"/>
    </row>
    <row r="5" spans="1:7" ht="14.4" customHeight="1" x14ac:dyDescent="0.3">
      <c r="A5" s="37" t="s">
        <v>169</v>
      </c>
      <c r="B5" s="21">
        <v>500</v>
      </c>
      <c r="C5" s="18"/>
      <c r="D5" s="39" t="str">
        <f t="shared" si="0"/>
        <v/>
      </c>
      <c r="F5" s="64" t="s">
        <v>77</v>
      </c>
      <c r="G5" s="66">
        <f>G3-SUM(D3:D98)</f>
        <v>0</v>
      </c>
    </row>
    <row r="6" spans="1:7" ht="15" customHeight="1" thickBot="1" x14ac:dyDescent="0.35">
      <c r="A6" s="37" t="s">
        <v>170</v>
      </c>
      <c r="B6" s="21">
        <v>500</v>
      </c>
      <c r="C6" s="18"/>
      <c r="D6" s="39" t="str">
        <f t="shared" si="0"/>
        <v/>
      </c>
      <c r="F6" s="65"/>
      <c r="G6" s="67"/>
    </row>
    <row r="7" spans="1:7" x14ac:dyDescent="0.3">
      <c r="A7" s="37" t="s">
        <v>171</v>
      </c>
      <c r="B7" s="21">
        <v>500</v>
      </c>
      <c r="C7" s="18"/>
      <c r="D7" s="39" t="str">
        <f t="shared" si="0"/>
        <v/>
      </c>
    </row>
    <row r="8" spans="1:7" x14ac:dyDescent="0.3">
      <c r="A8" s="37" t="s">
        <v>172</v>
      </c>
      <c r="B8" s="21">
        <v>500</v>
      </c>
      <c r="C8" s="18"/>
      <c r="D8" s="39" t="str">
        <f t="shared" si="0"/>
        <v/>
      </c>
      <c r="F8" s="7" t="s">
        <v>124</v>
      </c>
    </row>
    <row r="9" spans="1:7" x14ac:dyDescent="0.3">
      <c r="A9" s="37" t="s">
        <v>173</v>
      </c>
      <c r="B9" s="21">
        <v>1000</v>
      </c>
      <c r="C9" s="18"/>
      <c r="D9" s="39" t="str">
        <f t="shared" si="0"/>
        <v/>
      </c>
      <c r="F9" s="38" t="s">
        <v>131</v>
      </c>
    </row>
    <row r="10" spans="1:7" x14ac:dyDescent="0.3">
      <c r="A10" s="37" t="s">
        <v>174</v>
      </c>
      <c r="B10" s="21">
        <v>1000</v>
      </c>
      <c r="C10" s="18"/>
      <c r="D10" s="39"/>
      <c r="F10" s="38"/>
    </row>
    <row r="11" spans="1:7" x14ac:dyDescent="0.3">
      <c r="A11" s="37" t="s">
        <v>175</v>
      </c>
      <c r="B11" s="21">
        <v>1000</v>
      </c>
      <c r="C11" s="18"/>
      <c r="D11" s="39" t="str">
        <f t="shared" si="0"/>
        <v/>
      </c>
      <c r="F11" s="38"/>
    </row>
    <row r="12" spans="1:7" x14ac:dyDescent="0.3">
      <c r="A12" s="37" t="s">
        <v>176</v>
      </c>
      <c r="B12" s="21">
        <v>1000</v>
      </c>
      <c r="C12" s="18"/>
      <c r="D12" s="39" t="str">
        <f t="shared" si="0"/>
        <v/>
      </c>
      <c r="F12" s="38"/>
    </row>
    <row r="13" spans="1:7" x14ac:dyDescent="0.3">
      <c r="A13" s="37" t="s">
        <v>177</v>
      </c>
      <c r="B13" s="21">
        <v>1000</v>
      </c>
      <c r="C13" s="18"/>
      <c r="D13" s="39" t="str">
        <f t="shared" si="0"/>
        <v/>
      </c>
      <c r="F13" s="38"/>
    </row>
    <row r="14" spans="1:7" x14ac:dyDescent="0.3">
      <c r="A14" s="37" t="s">
        <v>178</v>
      </c>
      <c r="B14" s="21">
        <v>1000</v>
      </c>
      <c r="C14" s="18"/>
      <c r="D14" s="39" t="str">
        <f t="shared" si="0"/>
        <v/>
      </c>
      <c r="F14" s="38"/>
    </row>
    <row r="15" spans="1:7" x14ac:dyDescent="0.3">
      <c r="A15" s="37" t="s">
        <v>179</v>
      </c>
      <c r="B15" s="21">
        <v>1000</v>
      </c>
      <c r="C15" s="18"/>
      <c r="D15" s="39" t="str">
        <f t="shared" si="0"/>
        <v/>
      </c>
      <c r="F15" s="38"/>
    </row>
    <row r="16" spans="1:7" x14ac:dyDescent="0.3">
      <c r="A16" s="37" t="s">
        <v>180</v>
      </c>
      <c r="B16" s="21">
        <v>1500</v>
      </c>
      <c r="C16" s="18"/>
      <c r="D16" s="39" t="str">
        <f t="shared" si="0"/>
        <v/>
      </c>
      <c r="F16" s="38"/>
    </row>
    <row r="17" spans="1:6" x14ac:dyDescent="0.3">
      <c r="A17" s="37" t="s">
        <v>181</v>
      </c>
      <c r="B17" s="21">
        <v>1500</v>
      </c>
      <c r="C17" s="18"/>
      <c r="D17" s="39"/>
      <c r="F17" s="38"/>
    </row>
    <row r="18" spans="1:6" x14ac:dyDescent="0.3">
      <c r="A18" s="37" t="s">
        <v>182</v>
      </c>
      <c r="B18" s="21">
        <v>1500</v>
      </c>
      <c r="C18" s="18"/>
      <c r="D18" s="39"/>
      <c r="F18" s="38"/>
    </row>
    <row r="19" spans="1:6" x14ac:dyDescent="0.3">
      <c r="A19" s="37" t="s">
        <v>183</v>
      </c>
      <c r="B19" s="21">
        <v>1500</v>
      </c>
      <c r="C19" s="18"/>
      <c r="D19" s="39"/>
      <c r="F19" s="38"/>
    </row>
    <row r="20" spans="1:6" x14ac:dyDescent="0.3">
      <c r="A20" s="37" t="s">
        <v>184</v>
      </c>
      <c r="B20" s="21">
        <v>2000</v>
      </c>
      <c r="C20" s="18"/>
      <c r="D20" s="39"/>
      <c r="F20" s="38"/>
    </row>
    <row r="21" spans="1:6" x14ac:dyDescent="0.3">
      <c r="A21" s="37" t="s">
        <v>185</v>
      </c>
      <c r="B21" s="21">
        <v>2000</v>
      </c>
      <c r="C21" s="18"/>
      <c r="D21" s="39"/>
      <c r="F21" s="38"/>
    </row>
    <row r="22" spans="1:6" x14ac:dyDescent="0.3">
      <c r="A22" s="37" t="s">
        <v>186</v>
      </c>
      <c r="B22" s="21">
        <v>2000</v>
      </c>
      <c r="C22" s="18"/>
      <c r="D22" s="39" t="str">
        <f>IF(C22&gt;0.1,C22*B22,"")</f>
        <v/>
      </c>
    </row>
  </sheetData>
  <mergeCells count="8">
    <mergeCell ref="F5:F6"/>
    <mergeCell ref="G5:G6"/>
    <mergeCell ref="A1:A2"/>
    <mergeCell ref="B1:B2"/>
    <mergeCell ref="C1:C2"/>
    <mergeCell ref="D1:D2"/>
    <mergeCell ref="F3:F4"/>
    <mergeCell ref="G3:G4"/>
  </mergeCells>
  <conditionalFormatting sqref="G5:G6">
    <cfRule type="cellIs" dxfId="11" priority="1" operator="lessThan">
      <formula>0</formula>
    </cfRule>
    <cfRule type="cellIs" dxfId="10" priority="2" operator="greaterThan">
      <formula>0</formula>
    </cfRule>
    <cfRule type="cellIs" dxfId="9" priority="3" operator="lessThan">
      <formula>0</formula>
    </cfRule>
    <cfRule type="cellIs" dxfId="8" priority="4" operator="greaterThan">
      <formula>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5E693E-AB8B-4311-B467-F388D05BEBAE}">
          <x14:formula1>
            <xm:f>Literacy!$AA$1:$AA$100</xm:f>
          </x14:formula1>
          <xm:sqref>C3:C22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123CC-CF24-4733-9C54-28E7FCE18112}">
  <dimension ref="A1:G9"/>
  <sheetViews>
    <sheetView workbookViewId="0">
      <selection activeCell="B19" sqref="B19"/>
    </sheetView>
  </sheetViews>
  <sheetFormatPr defaultRowHeight="14.4" x14ac:dyDescent="0.3"/>
  <cols>
    <col min="1" max="1" width="47" bestFit="1" customWidth="1"/>
    <col min="3" max="3" width="17.44140625" bestFit="1" customWidth="1"/>
    <col min="4" max="4" width="15" bestFit="1" customWidth="1"/>
    <col min="6" max="6" width="30.109375" bestFit="1" customWidth="1"/>
    <col min="7" max="7" width="13.6640625" customWidth="1"/>
  </cols>
  <sheetData>
    <row r="1" spans="1:7" x14ac:dyDescent="0.3">
      <c r="A1" s="68" t="s">
        <v>145</v>
      </c>
      <c r="B1" s="68" t="s">
        <v>81</v>
      </c>
      <c r="C1" s="78" t="s">
        <v>82</v>
      </c>
      <c r="D1" s="79" t="s">
        <v>83</v>
      </c>
      <c r="E1" s="7"/>
      <c r="F1" s="7"/>
      <c r="G1" s="7"/>
    </row>
    <row r="2" spans="1:7" ht="15" thickBot="1" x14ac:dyDescent="0.35">
      <c r="A2" s="68"/>
      <c r="B2" s="68"/>
      <c r="C2" s="78"/>
      <c r="D2" s="79"/>
      <c r="E2" s="7"/>
      <c r="F2" s="7"/>
      <c r="G2" s="7"/>
    </row>
    <row r="3" spans="1:7" x14ac:dyDescent="0.3">
      <c r="A3" s="39" t="s">
        <v>139</v>
      </c>
      <c r="B3" s="21">
        <v>500</v>
      </c>
      <c r="C3" s="18"/>
      <c r="D3" s="39" t="str">
        <f>IF(C3&gt;0.1,C3*B3,"")</f>
        <v/>
      </c>
      <c r="E3" s="7"/>
      <c r="F3" s="75" t="s">
        <v>133</v>
      </c>
      <c r="G3" s="61">
        <f>'Fuel for Schools'!P4</f>
        <v>0</v>
      </c>
    </row>
    <row r="4" spans="1:7" x14ac:dyDescent="0.3">
      <c r="A4" s="39" t="s">
        <v>140</v>
      </c>
      <c r="B4" s="21">
        <v>500</v>
      </c>
      <c r="C4" s="18"/>
      <c r="D4" s="39" t="str">
        <f t="shared" ref="D4:D8" si="0">IF(C4&gt;0.1,C4*B4,"")</f>
        <v/>
      </c>
      <c r="E4" s="7"/>
      <c r="F4" s="77"/>
      <c r="G4" s="63"/>
    </row>
    <row r="5" spans="1:7" x14ac:dyDescent="0.3">
      <c r="A5" s="39" t="s">
        <v>141</v>
      </c>
      <c r="B5" s="21">
        <v>500</v>
      </c>
      <c r="C5" s="18"/>
      <c r="D5" s="39" t="str">
        <f t="shared" si="0"/>
        <v/>
      </c>
      <c r="E5" s="7"/>
      <c r="F5" s="64" t="s">
        <v>77</v>
      </c>
      <c r="G5" s="66">
        <f>G3-SUM(D3:D84)</f>
        <v>0</v>
      </c>
    </row>
    <row r="6" spans="1:7" ht="15" thickBot="1" x14ac:dyDescent="0.35">
      <c r="A6" s="43" t="s">
        <v>142</v>
      </c>
      <c r="B6" s="21">
        <v>1000</v>
      </c>
      <c r="C6" s="18"/>
      <c r="D6" s="39" t="str">
        <f t="shared" si="0"/>
        <v/>
      </c>
      <c r="E6" s="7"/>
      <c r="F6" s="65"/>
      <c r="G6" s="67"/>
    </row>
    <row r="7" spans="1:7" x14ac:dyDescent="0.3">
      <c r="A7" s="43" t="s">
        <v>143</v>
      </c>
      <c r="B7" s="21">
        <v>1000</v>
      </c>
      <c r="C7" s="18"/>
      <c r="D7" s="39" t="str">
        <f t="shared" si="0"/>
        <v/>
      </c>
      <c r="E7" s="7"/>
      <c r="F7" s="7"/>
      <c r="G7" s="7"/>
    </row>
    <row r="8" spans="1:7" x14ac:dyDescent="0.3">
      <c r="A8" s="43" t="s">
        <v>144</v>
      </c>
      <c r="B8" s="21">
        <v>1000</v>
      </c>
      <c r="C8" s="18"/>
      <c r="D8" s="39" t="str">
        <f t="shared" si="0"/>
        <v/>
      </c>
      <c r="E8" s="7"/>
      <c r="F8" s="7" t="s">
        <v>134</v>
      </c>
      <c r="G8" s="7"/>
    </row>
    <row r="9" spans="1:7" x14ac:dyDescent="0.3">
      <c r="A9" s="7"/>
      <c r="B9" s="7"/>
      <c r="C9" s="7"/>
      <c r="D9" s="7"/>
      <c r="E9" s="7"/>
      <c r="F9" s="25" t="s">
        <v>135</v>
      </c>
      <c r="G9" s="7"/>
    </row>
  </sheetData>
  <mergeCells count="8">
    <mergeCell ref="F5:F6"/>
    <mergeCell ref="G5:G6"/>
    <mergeCell ref="A1:A2"/>
    <mergeCell ref="B1:B2"/>
    <mergeCell ref="C1:C2"/>
    <mergeCell ref="D1:D2"/>
    <mergeCell ref="F3:F4"/>
    <mergeCell ref="G3:G4"/>
  </mergeCells>
  <conditionalFormatting sqref="G5:G6">
    <cfRule type="cellIs" dxfId="7" priority="1" operator="lessThan">
      <formula>0</formula>
    </cfRule>
    <cfRule type="cellIs" dxfId="6" priority="2" operator="greaterThan">
      <formula>0</formula>
    </cfRule>
    <cfRule type="cellIs" dxfId="5" priority="3" operator="lessThan">
      <formula>0</formula>
    </cfRule>
    <cfRule type="cellIs" dxfId="4" priority="4" operator="greaterThan">
      <formula>0</formula>
    </cfRule>
  </conditionalFormatting>
  <hyperlinks>
    <hyperlink ref="F9" r:id="rId1" display="https://fernenergy.co.nz/wp-content/uploads/2023/10/vegepod-fuel-for-schools-packages.pdf" xr:uid="{3D4A6D7E-F3D2-4950-B005-5CC51DB01D1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C369D5A-DD2A-49D5-80A2-B741CF842EF7}">
          <x14:formula1>
            <xm:f>Literacy!$AA$1:$AA$100</xm:f>
          </x14:formula1>
          <xm:sqref>C3:C8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57E3A-F6E0-4334-BBF5-73238DA15D2A}">
  <dimension ref="A1:AB100"/>
  <sheetViews>
    <sheetView workbookViewId="0">
      <selection activeCell="J28" sqref="J28"/>
    </sheetView>
  </sheetViews>
  <sheetFormatPr defaultColWidth="8.6640625" defaultRowHeight="14.4" x14ac:dyDescent="0.3"/>
  <cols>
    <col min="1" max="1" width="17" style="9" customWidth="1"/>
    <col min="2" max="2" width="33.88671875" style="33" customWidth="1"/>
    <col min="3" max="3" width="19.33203125" style="9" bestFit="1" customWidth="1"/>
    <col min="4" max="4" width="10.44140625" style="9" customWidth="1"/>
    <col min="5" max="6" width="9.6640625" style="9" customWidth="1"/>
    <col min="7" max="7" width="22.6640625" style="9" customWidth="1"/>
    <col min="8" max="8" width="27.44140625" style="10" customWidth="1"/>
    <col min="9" max="9" width="8.6640625" style="7"/>
    <col min="10" max="10" width="31.6640625" style="7" bestFit="1" customWidth="1"/>
    <col min="11" max="11" width="20.6640625" style="7" customWidth="1"/>
    <col min="12" max="12" width="8.6640625" style="7"/>
    <col min="13" max="13" width="8.6640625" style="7" customWidth="1"/>
    <col min="14" max="26" width="8.6640625" style="7"/>
    <col min="27" max="27" width="3.88671875" style="7" bestFit="1" customWidth="1"/>
    <col min="28" max="28" width="6.33203125" style="7" bestFit="1" customWidth="1"/>
    <col min="29" max="16384" width="8.6640625" style="7"/>
  </cols>
  <sheetData>
    <row r="1" spans="1:28" ht="16.8" thickBot="1" x14ac:dyDescent="0.45">
      <c r="A1" s="34" t="s">
        <v>0</v>
      </c>
      <c r="B1" s="30" t="s">
        <v>1</v>
      </c>
      <c r="C1" s="12" t="s">
        <v>51</v>
      </c>
      <c r="D1" s="12" t="s">
        <v>73</v>
      </c>
      <c r="E1" s="13" t="s">
        <v>76</v>
      </c>
      <c r="F1" s="13" t="s">
        <v>79</v>
      </c>
      <c r="G1" s="14" t="s">
        <v>121</v>
      </c>
      <c r="H1" s="15" t="s">
        <v>78</v>
      </c>
      <c r="AA1" s="7">
        <v>1</v>
      </c>
      <c r="AB1" s="8">
        <v>1000</v>
      </c>
    </row>
    <row r="2" spans="1:28" x14ac:dyDescent="0.3">
      <c r="A2" s="35">
        <v>9780140283457</v>
      </c>
      <c r="B2" s="31" t="s">
        <v>31</v>
      </c>
      <c r="C2" s="1" t="s">
        <v>64</v>
      </c>
      <c r="D2" s="1" t="s">
        <v>74</v>
      </c>
      <c r="E2" s="2">
        <v>25</v>
      </c>
      <c r="F2" s="2">
        <f>E2*0.85</f>
        <v>21.25</v>
      </c>
      <c r="G2" s="11"/>
      <c r="H2" s="6" t="str">
        <f t="shared" ref="H2:H64" si="0">IF(G2&gt;0.1,G2*F2,"")</f>
        <v/>
      </c>
      <c r="J2" s="80" t="s">
        <v>115</v>
      </c>
      <c r="K2" s="61">
        <f>'Fuel for Schools'!L4</f>
        <v>0</v>
      </c>
      <c r="AA2" s="7">
        <v>2</v>
      </c>
      <c r="AB2" s="8">
        <v>750</v>
      </c>
    </row>
    <row r="3" spans="1:28" x14ac:dyDescent="0.3">
      <c r="A3" s="35">
        <v>9780143019343</v>
      </c>
      <c r="B3" s="31" t="s">
        <v>32</v>
      </c>
      <c r="C3" s="1" t="s">
        <v>64</v>
      </c>
      <c r="D3" s="1" t="s">
        <v>74</v>
      </c>
      <c r="E3" s="2">
        <v>25</v>
      </c>
      <c r="F3" s="2">
        <f t="shared" ref="F3:F65" si="1">E3*0.85</f>
        <v>21.25</v>
      </c>
      <c r="G3" s="11"/>
      <c r="H3" s="6" t="str">
        <f t="shared" si="0"/>
        <v/>
      </c>
      <c r="J3" s="76"/>
      <c r="K3" s="63"/>
      <c r="AA3" s="7">
        <v>3</v>
      </c>
      <c r="AB3" s="8">
        <v>500</v>
      </c>
    </row>
    <row r="4" spans="1:28" x14ac:dyDescent="0.3">
      <c r="A4" s="35">
        <v>9780140295603</v>
      </c>
      <c r="B4" s="31" t="s">
        <v>33</v>
      </c>
      <c r="C4" s="1" t="s">
        <v>64</v>
      </c>
      <c r="D4" s="1" t="s">
        <v>74</v>
      </c>
      <c r="E4" s="2">
        <v>25</v>
      </c>
      <c r="F4" s="2">
        <f t="shared" si="1"/>
        <v>21.25</v>
      </c>
      <c r="G4" s="11"/>
      <c r="H4" s="6" t="str">
        <f t="shared" si="0"/>
        <v/>
      </c>
      <c r="J4" s="64" t="s">
        <v>77</v>
      </c>
      <c r="K4" s="81">
        <f>K2-SUM(H2:H100)</f>
        <v>0</v>
      </c>
      <c r="AA4" s="7">
        <v>4</v>
      </c>
      <c r="AB4" s="8">
        <v>250</v>
      </c>
    </row>
    <row r="5" spans="1:28" ht="15" thickBot="1" x14ac:dyDescent="0.35">
      <c r="A5" s="35">
        <v>9780143774297</v>
      </c>
      <c r="B5" s="31" t="s">
        <v>46</v>
      </c>
      <c r="C5" s="1" t="s">
        <v>69</v>
      </c>
      <c r="D5" s="1" t="s">
        <v>74</v>
      </c>
      <c r="E5" s="2">
        <v>18.989999999999998</v>
      </c>
      <c r="F5" s="2">
        <f t="shared" si="1"/>
        <v>16.141499999999997</v>
      </c>
      <c r="G5" s="11"/>
      <c r="H5" s="6" t="str">
        <f t="shared" si="0"/>
        <v/>
      </c>
      <c r="J5" s="65"/>
      <c r="K5" s="82"/>
      <c r="AA5" s="7">
        <v>5</v>
      </c>
    </row>
    <row r="6" spans="1:28" x14ac:dyDescent="0.3">
      <c r="A6" s="35">
        <v>9780143773870</v>
      </c>
      <c r="B6" s="31" t="s">
        <v>47</v>
      </c>
      <c r="C6" s="1" t="s">
        <v>69</v>
      </c>
      <c r="D6" s="1" t="s">
        <v>74</v>
      </c>
      <c r="E6" s="2">
        <v>18.989999999999998</v>
      </c>
      <c r="F6" s="2">
        <f t="shared" si="1"/>
        <v>16.141499999999997</v>
      </c>
      <c r="G6" s="11"/>
      <c r="H6" s="6" t="str">
        <f t="shared" si="0"/>
        <v/>
      </c>
      <c r="AA6" s="7">
        <v>6</v>
      </c>
    </row>
    <row r="7" spans="1:28" x14ac:dyDescent="0.3">
      <c r="A7" s="3">
        <f>'[1]CHILDREN Mini stocklist'!A35</f>
        <v>9780141315188</v>
      </c>
      <c r="B7" s="32" t="str">
        <f>'[1]CHILDREN Mini stocklist'!B35</f>
        <v>The Diary of a Young Girl</v>
      </c>
      <c r="C7" s="4" t="str">
        <f>'[1]CHILDREN Mini stocklist'!C35</f>
        <v>Anne Frank</v>
      </c>
      <c r="D7" s="4" t="str">
        <f>'[1]CHILDREN Mini stocklist'!D35</f>
        <v>PB</v>
      </c>
      <c r="E7" s="5">
        <f>'[1]CHILDREN Mini stocklist'!E35</f>
        <v>17.989999999999998</v>
      </c>
      <c r="F7" s="2">
        <f t="shared" si="1"/>
        <v>15.291499999999997</v>
      </c>
      <c r="G7" s="11"/>
      <c r="H7" s="6" t="str">
        <f t="shared" si="0"/>
        <v/>
      </c>
      <c r="J7" s="7" t="s">
        <v>111</v>
      </c>
      <c r="AA7" s="7">
        <v>7</v>
      </c>
    </row>
    <row r="8" spans="1:28" x14ac:dyDescent="0.3">
      <c r="A8" s="35">
        <v>9780143771609</v>
      </c>
      <c r="B8" s="31" t="s">
        <v>37</v>
      </c>
      <c r="C8" s="1" t="s">
        <v>66</v>
      </c>
      <c r="D8" s="1" t="s">
        <v>75</v>
      </c>
      <c r="E8" s="2">
        <v>45</v>
      </c>
      <c r="F8" s="2">
        <f t="shared" si="1"/>
        <v>38.25</v>
      </c>
      <c r="G8" s="11"/>
      <c r="H8" s="6" t="str">
        <f t="shared" si="0"/>
        <v/>
      </c>
      <c r="J8" s="25" t="s">
        <v>129</v>
      </c>
      <c r="AA8" s="7">
        <v>8</v>
      </c>
    </row>
    <row r="9" spans="1:28" x14ac:dyDescent="0.3">
      <c r="A9" s="3">
        <f>'[1]CHILDREN Mini stocklist'!A39</f>
        <v>9780141006352</v>
      </c>
      <c r="B9" s="32" t="str">
        <f>'[1]CHILDREN Mini stocklist'!B39</f>
        <v>Which New Zealand Bird?</v>
      </c>
      <c r="C9" s="4" t="str">
        <f>'[1]CHILDREN Mini stocklist'!C39</f>
        <v>Crowe, Andrew</v>
      </c>
      <c r="D9" s="4" t="str">
        <f>'[1]CHILDREN Mini stocklist'!D39</f>
        <v>PB</v>
      </c>
      <c r="E9" s="5">
        <f>'[1]CHILDREN Mini stocklist'!E39</f>
        <v>26</v>
      </c>
      <c r="F9" s="2">
        <f t="shared" si="1"/>
        <v>22.099999999999998</v>
      </c>
      <c r="G9" s="11"/>
      <c r="H9" s="6" t="str">
        <f t="shared" si="0"/>
        <v/>
      </c>
      <c r="AA9" s="7">
        <v>9</v>
      </c>
    </row>
    <row r="10" spans="1:28" x14ac:dyDescent="0.3">
      <c r="A10" s="35">
        <v>9780143775966</v>
      </c>
      <c r="B10" s="31" t="s">
        <v>10</v>
      </c>
      <c r="C10" s="1" t="s">
        <v>56</v>
      </c>
      <c r="D10" s="1" t="s">
        <v>74</v>
      </c>
      <c r="E10" s="2">
        <v>19.989999999999998</v>
      </c>
      <c r="F10" s="2">
        <f t="shared" si="1"/>
        <v>16.991499999999998</v>
      </c>
      <c r="G10" s="11"/>
      <c r="H10" s="6" t="str">
        <f t="shared" si="0"/>
        <v/>
      </c>
      <c r="J10" s="26"/>
      <c r="AA10" s="7">
        <v>10</v>
      </c>
    </row>
    <row r="11" spans="1:28" x14ac:dyDescent="0.3">
      <c r="A11" s="35">
        <v>9780143771654</v>
      </c>
      <c r="B11" s="31" t="s">
        <v>39</v>
      </c>
      <c r="C11" s="1" t="s">
        <v>56</v>
      </c>
      <c r="D11" s="1" t="s">
        <v>75</v>
      </c>
      <c r="E11" s="2">
        <v>25</v>
      </c>
      <c r="F11" s="2">
        <f t="shared" si="1"/>
        <v>21.25</v>
      </c>
      <c r="G11" s="11"/>
      <c r="H11" s="6" t="str">
        <f t="shared" si="0"/>
        <v/>
      </c>
      <c r="AA11" s="7">
        <v>11</v>
      </c>
    </row>
    <row r="12" spans="1:28" x14ac:dyDescent="0.3">
      <c r="A12" s="35">
        <v>9780143774518</v>
      </c>
      <c r="B12" s="31" t="s">
        <v>40</v>
      </c>
      <c r="C12" s="1" t="s">
        <v>56</v>
      </c>
      <c r="D12" s="1" t="s">
        <v>75</v>
      </c>
      <c r="E12" s="2">
        <v>25</v>
      </c>
      <c r="F12" s="2">
        <f t="shared" si="1"/>
        <v>21.25</v>
      </c>
      <c r="G12" s="11"/>
      <c r="H12" s="6" t="str">
        <f t="shared" si="0"/>
        <v/>
      </c>
      <c r="AA12" s="7">
        <v>12</v>
      </c>
    </row>
    <row r="13" spans="1:28" x14ac:dyDescent="0.3">
      <c r="A13" s="35">
        <v>9780143770367</v>
      </c>
      <c r="B13" s="31" t="s">
        <v>41</v>
      </c>
      <c r="C13" s="1" t="s">
        <v>56</v>
      </c>
      <c r="D13" s="1" t="s">
        <v>75</v>
      </c>
      <c r="E13" s="2">
        <v>25</v>
      </c>
      <c r="F13" s="2">
        <f t="shared" si="1"/>
        <v>21.25</v>
      </c>
      <c r="G13" s="11"/>
      <c r="H13" s="6" t="str">
        <f t="shared" si="0"/>
        <v/>
      </c>
      <c r="AA13" s="7">
        <v>13</v>
      </c>
    </row>
    <row r="14" spans="1:28" x14ac:dyDescent="0.3">
      <c r="A14" s="35">
        <v>9780143507222</v>
      </c>
      <c r="B14" s="31" t="s">
        <v>42</v>
      </c>
      <c r="C14" s="1" t="s">
        <v>56</v>
      </c>
      <c r="D14" s="1" t="s">
        <v>75</v>
      </c>
      <c r="E14" s="2">
        <v>25</v>
      </c>
      <c r="F14" s="2">
        <f t="shared" si="1"/>
        <v>21.25</v>
      </c>
      <c r="G14" s="11"/>
      <c r="H14" s="6" t="str">
        <f t="shared" si="0"/>
        <v/>
      </c>
      <c r="J14"/>
      <c r="AA14" s="7">
        <v>14</v>
      </c>
    </row>
    <row r="15" spans="1:28" x14ac:dyDescent="0.3">
      <c r="A15" s="35">
        <v>9780143506874</v>
      </c>
      <c r="B15" s="31" t="s">
        <v>43</v>
      </c>
      <c r="C15" s="1" t="s">
        <v>56</v>
      </c>
      <c r="D15" s="1" t="s">
        <v>75</v>
      </c>
      <c r="E15" s="2">
        <v>25</v>
      </c>
      <c r="F15" s="2">
        <f t="shared" si="1"/>
        <v>21.25</v>
      </c>
      <c r="G15" s="11"/>
      <c r="H15" s="6" t="str">
        <f t="shared" si="0"/>
        <v/>
      </c>
      <c r="AA15" s="7">
        <v>15</v>
      </c>
    </row>
    <row r="16" spans="1:28" x14ac:dyDescent="0.3">
      <c r="A16" s="35">
        <v>9780143773221</v>
      </c>
      <c r="B16" s="31" t="s">
        <v>44</v>
      </c>
      <c r="C16" s="1" t="s">
        <v>56</v>
      </c>
      <c r="D16" s="1" t="s">
        <v>75</v>
      </c>
      <c r="E16" s="2">
        <v>25</v>
      </c>
      <c r="F16" s="2">
        <f t="shared" si="1"/>
        <v>21.25</v>
      </c>
      <c r="G16" s="11"/>
      <c r="H16" s="6" t="str">
        <f t="shared" si="0"/>
        <v/>
      </c>
      <c r="AA16" s="7">
        <v>16</v>
      </c>
    </row>
    <row r="17" spans="1:27" x14ac:dyDescent="0.3">
      <c r="A17" s="3">
        <f>'[1]CHILDREN Mini stocklist'!A17</f>
        <v>9780143318026</v>
      </c>
      <c r="B17" s="32" t="str">
        <f>'[1]CHILDREN Mini stocklist'!B17</f>
        <v>See Ya, Simon</v>
      </c>
      <c r="C17" s="4" t="str">
        <f>'[1]CHILDREN Mini stocklist'!C17</f>
        <v>David Hill</v>
      </c>
      <c r="D17" s="4" t="str">
        <f>'[1]CHILDREN Mini stocklist'!D17</f>
        <v>PB</v>
      </c>
      <c r="E17" s="5">
        <f>'[1]CHILDREN Mini stocklist'!E17</f>
        <v>19.989999999999998</v>
      </c>
      <c r="F17" s="2">
        <f t="shared" si="1"/>
        <v>16.991499999999998</v>
      </c>
      <c r="G17" s="11"/>
      <c r="H17" s="6" t="str">
        <f t="shared" si="0"/>
        <v/>
      </c>
      <c r="AA17" s="7">
        <v>17</v>
      </c>
    </row>
    <row r="18" spans="1:27" x14ac:dyDescent="0.3">
      <c r="A18" s="3">
        <f>'[1]CHILDREN Mini stocklist'!A7</f>
        <v>9780143502883</v>
      </c>
      <c r="B18" s="32" t="str">
        <f>'[1]CHILDREN Mini stocklist'!B7</f>
        <v>Why Do Dogs Sniff Bottoms?</v>
      </c>
      <c r="C18" s="4" t="str">
        <f>'[1]CHILDREN Mini stocklist'!C7</f>
        <v>Dawn McMillan</v>
      </c>
      <c r="D18" s="4" t="str">
        <f>'[1]CHILDREN Mini stocklist'!D7</f>
        <v>PB</v>
      </c>
      <c r="E18" s="5">
        <f>'[1]CHILDREN Mini stocklist'!E7</f>
        <v>18.989999999999998</v>
      </c>
      <c r="F18" s="2">
        <f t="shared" si="1"/>
        <v>16.141499999999997</v>
      </c>
      <c r="G18" s="11"/>
      <c r="H18" s="6" t="str">
        <f t="shared" si="0"/>
        <v/>
      </c>
      <c r="AA18" s="7">
        <v>18</v>
      </c>
    </row>
    <row r="19" spans="1:27" x14ac:dyDescent="0.3">
      <c r="A19" s="3">
        <f>'[1]CHILDREN Mini stocklist'!A34</f>
        <v>9780241446638</v>
      </c>
      <c r="B19" s="32" t="str">
        <f>'[1]CHILDREN Mini stocklist'!B34</f>
        <v>Horses &amp; Ponies</v>
      </c>
      <c r="C19" s="4" t="str">
        <f>'[1]CHILDREN Mini stocklist'!C34</f>
        <v>DK</v>
      </c>
      <c r="D19" s="4" t="str">
        <f>'[1]CHILDREN Mini stocklist'!D34</f>
        <v>HB</v>
      </c>
      <c r="E19" s="5">
        <f>'[1]CHILDREN Mini stocklist'!E34</f>
        <v>37</v>
      </c>
      <c r="F19" s="2">
        <f t="shared" si="1"/>
        <v>31.45</v>
      </c>
      <c r="G19" s="11"/>
      <c r="H19" s="6" t="str">
        <f t="shared" si="0"/>
        <v/>
      </c>
      <c r="AA19" s="7">
        <v>19</v>
      </c>
    </row>
    <row r="20" spans="1:27" x14ac:dyDescent="0.3">
      <c r="A20" s="4" t="str">
        <f>'[1]CHILDREN Mini stocklist'!A49</f>
        <v>9780143772569</v>
      </c>
      <c r="B20" s="32" t="str">
        <f>'[1]CHILDREN Mini stocklist'!B49</f>
        <v>Wake Up, Bear</v>
      </c>
      <c r="C20" s="4" t="str">
        <f>'[1]CHILDREN Mini stocklist'!C49</f>
        <v>Dodd, Lynley</v>
      </c>
      <c r="D20" s="4" t="str">
        <f>'[1]CHILDREN Mini stocklist'!D49</f>
        <v>PB</v>
      </c>
      <c r="E20" s="5">
        <f>'[1]CHILDREN Mini stocklist'!E49</f>
        <v>17.989999999999998</v>
      </c>
      <c r="F20" s="2">
        <f t="shared" si="1"/>
        <v>15.291499999999997</v>
      </c>
      <c r="G20" s="11"/>
      <c r="H20" s="6" t="str">
        <f t="shared" si="0"/>
        <v/>
      </c>
      <c r="AA20" s="7">
        <v>20</v>
      </c>
    </row>
    <row r="21" spans="1:27" x14ac:dyDescent="0.3">
      <c r="A21" s="35">
        <v>9780141354828</v>
      </c>
      <c r="B21" s="31" t="s">
        <v>29</v>
      </c>
      <c r="C21" s="1" t="s">
        <v>62</v>
      </c>
      <c r="D21" s="1" t="s">
        <v>74</v>
      </c>
      <c r="E21" s="2">
        <v>17.989999999999998</v>
      </c>
      <c r="F21" s="2">
        <f t="shared" si="1"/>
        <v>15.291499999999997</v>
      </c>
      <c r="G21" s="11"/>
      <c r="H21" s="6" t="str">
        <f t="shared" si="0"/>
        <v/>
      </c>
      <c r="AA21" s="7">
        <v>21</v>
      </c>
    </row>
    <row r="22" spans="1:27" x14ac:dyDescent="0.3">
      <c r="A22" s="35">
        <v>9780143506072</v>
      </c>
      <c r="B22" s="31" t="s">
        <v>2</v>
      </c>
      <c r="C22" s="1" t="s">
        <v>52</v>
      </c>
      <c r="D22" s="1" t="s">
        <v>74</v>
      </c>
      <c r="E22" s="2">
        <v>18.989999999999998</v>
      </c>
      <c r="F22" s="2">
        <f t="shared" si="1"/>
        <v>16.141499999999997</v>
      </c>
      <c r="G22" s="11"/>
      <c r="H22" s="6" t="str">
        <f t="shared" si="0"/>
        <v/>
      </c>
      <c r="AA22" s="7">
        <v>23</v>
      </c>
    </row>
    <row r="23" spans="1:27" x14ac:dyDescent="0.3">
      <c r="A23" s="3">
        <f>'[1]CHILDREN Mini stocklist'!A30</f>
        <v>9780143774747</v>
      </c>
      <c r="B23" s="32" t="str">
        <f>'[1]CHILDREN Mini stocklist'!B30</f>
        <v>The Calling</v>
      </c>
      <c r="C23" s="4" t="str">
        <f>'[1]CHILDREN Mini stocklist'!C30</f>
        <v>Fleur Beale</v>
      </c>
      <c r="D23" s="4" t="str">
        <f>'[1]CHILDREN Mini stocklist'!D30</f>
        <v>PB</v>
      </c>
      <c r="E23" s="5">
        <f>'[1]CHILDREN Mini stocklist'!E30</f>
        <v>19.989999999999998</v>
      </c>
      <c r="F23" s="2">
        <f t="shared" si="1"/>
        <v>16.991499999999998</v>
      </c>
      <c r="G23" s="11"/>
      <c r="H23" s="6" t="str">
        <f t="shared" si="0"/>
        <v/>
      </c>
      <c r="AA23" s="7">
        <v>24</v>
      </c>
    </row>
    <row r="24" spans="1:27" x14ac:dyDescent="0.3">
      <c r="A24" s="3">
        <f>'[1]CHILDREN Mini stocklist'!A31</f>
        <v>9781869799076</v>
      </c>
      <c r="B24" s="32" t="str">
        <f>'[1]CHILDREN Mini stocklist'!B31</f>
        <v>I Am Not Esther</v>
      </c>
      <c r="C24" s="4" t="str">
        <f>'[1]CHILDREN Mini stocklist'!C31</f>
        <v>Fleur Beale</v>
      </c>
      <c r="D24" s="4" t="str">
        <f>'[1]CHILDREN Mini stocklist'!D31</f>
        <v>PB</v>
      </c>
      <c r="E24" s="5">
        <f>'[1]CHILDREN Mini stocklist'!E31</f>
        <v>19.989999999999998</v>
      </c>
      <c r="F24" s="2">
        <f t="shared" si="1"/>
        <v>16.991499999999998</v>
      </c>
      <c r="G24" s="11"/>
      <c r="H24" s="6" t="str">
        <f t="shared" si="0"/>
        <v/>
      </c>
      <c r="AA24" s="7">
        <v>25</v>
      </c>
    </row>
    <row r="25" spans="1:27" x14ac:dyDescent="0.3">
      <c r="A25" s="3">
        <f>'[1]CHILDREN Mini stocklist'!A32</f>
        <v>9780099572954</v>
      </c>
      <c r="B25" s="32" t="str">
        <f>'[1]CHILDREN Mini stocklist'!B32</f>
        <v>The Secret Garden</v>
      </c>
      <c r="C25" s="4" t="str">
        <f>'[1]CHILDREN Mini stocklist'!C32</f>
        <v>Frances Hodgson Burnett</v>
      </c>
      <c r="D25" s="4" t="str">
        <f>'[1]CHILDREN Mini stocklist'!D32</f>
        <v>PB</v>
      </c>
      <c r="E25" s="5">
        <f>'[1]CHILDREN Mini stocklist'!E32</f>
        <v>17.989999999999998</v>
      </c>
      <c r="F25" s="2">
        <f t="shared" si="1"/>
        <v>15.291499999999997</v>
      </c>
      <c r="G25" s="11"/>
      <c r="H25" s="6" t="str">
        <f t="shared" si="0"/>
        <v/>
      </c>
      <c r="AA25" s="7">
        <v>26</v>
      </c>
    </row>
    <row r="26" spans="1:27" x14ac:dyDescent="0.3">
      <c r="A26" s="35">
        <v>9780143772514</v>
      </c>
      <c r="B26" s="31" t="s">
        <v>34</v>
      </c>
      <c r="C26" s="1" t="s">
        <v>65</v>
      </c>
      <c r="D26" s="1" t="s">
        <v>75</v>
      </c>
      <c r="E26" s="2">
        <v>40</v>
      </c>
      <c r="F26" s="2">
        <f t="shared" si="1"/>
        <v>34</v>
      </c>
      <c r="G26" s="11"/>
      <c r="H26" s="6" t="str">
        <f t="shared" si="0"/>
        <v/>
      </c>
      <c r="AA26" s="7">
        <v>27</v>
      </c>
    </row>
    <row r="27" spans="1:27" x14ac:dyDescent="0.3">
      <c r="A27" s="35">
        <v>9780143770350</v>
      </c>
      <c r="B27" s="31" t="s">
        <v>35</v>
      </c>
      <c r="C27" s="1" t="s">
        <v>65</v>
      </c>
      <c r="D27" s="1" t="s">
        <v>75</v>
      </c>
      <c r="E27" s="2">
        <v>40</v>
      </c>
      <c r="F27" s="2">
        <f t="shared" si="1"/>
        <v>34</v>
      </c>
      <c r="G27" s="11"/>
      <c r="H27" s="6" t="str">
        <f t="shared" si="0"/>
        <v/>
      </c>
      <c r="AA27" s="7">
        <v>28</v>
      </c>
    </row>
    <row r="28" spans="1:27" x14ac:dyDescent="0.3">
      <c r="A28" s="35">
        <v>9780143775256</v>
      </c>
      <c r="B28" s="31" t="s">
        <v>36</v>
      </c>
      <c r="C28" s="1" t="s">
        <v>65</v>
      </c>
      <c r="D28" s="1" t="s">
        <v>74</v>
      </c>
      <c r="E28" s="2">
        <v>25</v>
      </c>
      <c r="F28" s="2">
        <f t="shared" si="1"/>
        <v>21.25</v>
      </c>
      <c r="G28" s="11"/>
      <c r="H28" s="6" t="str">
        <f t="shared" si="0"/>
        <v/>
      </c>
      <c r="AA28" s="7">
        <v>29</v>
      </c>
    </row>
    <row r="29" spans="1:27" x14ac:dyDescent="0.3">
      <c r="A29" s="4" t="str">
        <f>'[1]CHILDREN Mini stocklist'!A40</f>
        <v>9780143505181</v>
      </c>
      <c r="B29" s="32" t="str">
        <f>'[1]CHILDREN Mini stocklist'!B40</f>
        <v>How Maui Slowed the Sun</v>
      </c>
      <c r="C29" s="4" t="str">
        <f>'[1]CHILDREN Mini stocklist'!C40</f>
        <v>Gossage, Peter</v>
      </c>
      <c r="D29" s="4" t="str">
        <f>'[1]CHILDREN Mini stocklist'!D40</f>
        <v>PB</v>
      </c>
      <c r="E29" s="5">
        <f>'[1]CHILDREN Mini stocklist'!E40</f>
        <v>19.989999999999998</v>
      </c>
      <c r="F29" s="2">
        <f t="shared" si="1"/>
        <v>16.991499999999998</v>
      </c>
      <c r="G29" s="11"/>
      <c r="H29" s="6" t="str">
        <f t="shared" si="0"/>
        <v/>
      </c>
      <c r="AA29" s="7">
        <v>30</v>
      </c>
    </row>
    <row r="30" spans="1:27" x14ac:dyDescent="0.3">
      <c r="A30" s="4" t="str">
        <f>'[1]CHILDREN Mini stocklist'!A41</f>
        <v>9780143505631</v>
      </c>
      <c r="B30" s="32" t="str">
        <f>'[1]CHILDREN Mini stocklist'!B41</f>
        <v>Battle Of The Mountains</v>
      </c>
      <c r="C30" s="4" t="str">
        <f>'[1]CHILDREN Mini stocklist'!C41</f>
        <v>Gossage, Peter</v>
      </c>
      <c r="D30" s="4" t="str">
        <f>'[1]CHILDREN Mini stocklist'!D41</f>
        <v>PB</v>
      </c>
      <c r="E30" s="5">
        <f>'[1]CHILDREN Mini stocklist'!E41</f>
        <v>19.989999999999998</v>
      </c>
      <c r="F30" s="2">
        <f t="shared" si="1"/>
        <v>16.991499999999998</v>
      </c>
      <c r="G30" s="11"/>
      <c r="H30" s="6" t="str">
        <f t="shared" si="0"/>
        <v/>
      </c>
      <c r="AA30" s="7">
        <v>31</v>
      </c>
    </row>
    <row r="31" spans="1:27" x14ac:dyDescent="0.3">
      <c r="A31" s="4" t="str">
        <f>'[1]CHILDREN Mini stocklist'!A42</f>
        <v>9780143505204</v>
      </c>
      <c r="B31" s="32" t="str">
        <f>'[1]CHILDREN Mini stocklist'!B42</f>
        <v>How Maui Found His Mother</v>
      </c>
      <c r="C31" s="4" t="str">
        <f>'[1]CHILDREN Mini stocklist'!C42</f>
        <v>Gossage, Peter</v>
      </c>
      <c r="D31" s="4" t="str">
        <f>'[1]CHILDREN Mini stocklist'!D42</f>
        <v>PB</v>
      </c>
      <c r="E31" s="5">
        <f>'[1]CHILDREN Mini stocklist'!E42</f>
        <v>19.989999999999998</v>
      </c>
      <c r="F31" s="2">
        <f t="shared" si="1"/>
        <v>16.991499999999998</v>
      </c>
      <c r="G31" s="11"/>
      <c r="H31" s="6" t="str">
        <f t="shared" si="0"/>
        <v/>
      </c>
      <c r="AA31" s="7">
        <v>32</v>
      </c>
    </row>
    <row r="32" spans="1:27" x14ac:dyDescent="0.3">
      <c r="A32" s="4" t="str">
        <f>'[1]CHILDREN Mini stocklist'!A43</f>
        <v>9780143505174</v>
      </c>
      <c r="B32" s="32" t="str">
        <f>'[1]CHILDREN Mini stocklist'!B43</f>
        <v>Fish of Maui, The</v>
      </c>
      <c r="C32" s="4" t="str">
        <f>'[1]CHILDREN Mini stocklist'!C43</f>
        <v>Gossage, Peter</v>
      </c>
      <c r="D32" s="4" t="str">
        <f>'[1]CHILDREN Mini stocklist'!D43</f>
        <v>PB</v>
      </c>
      <c r="E32" s="5">
        <f>'[1]CHILDREN Mini stocklist'!E43</f>
        <v>19.989999999999998</v>
      </c>
      <c r="F32" s="2">
        <f t="shared" si="1"/>
        <v>16.991499999999998</v>
      </c>
      <c r="G32" s="11"/>
      <c r="H32" s="6" t="str">
        <f t="shared" si="0"/>
        <v/>
      </c>
      <c r="AA32" s="7">
        <v>33</v>
      </c>
    </row>
    <row r="33" spans="1:27" x14ac:dyDescent="0.3">
      <c r="A33" s="4" t="str">
        <f>'[1]CHILDREN Mini stocklist'!A44</f>
        <v>9780143505624</v>
      </c>
      <c r="B33" s="32" t="str">
        <f>'[1]CHILDREN Mini stocklist'!B44</f>
        <v>How Maui Defied The Goddess Of</v>
      </c>
      <c r="C33" s="4" t="str">
        <f>'[1]CHILDREN Mini stocklist'!C44</f>
        <v>Gossage, Peter</v>
      </c>
      <c r="D33" s="4" t="str">
        <f>'[1]CHILDREN Mini stocklist'!D44</f>
        <v>PB</v>
      </c>
      <c r="E33" s="5">
        <f>'[1]CHILDREN Mini stocklist'!E44</f>
        <v>19.989999999999998</v>
      </c>
      <c r="F33" s="2">
        <f t="shared" si="1"/>
        <v>16.991499999999998</v>
      </c>
      <c r="G33" s="11"/>
      <c r="H33" s="6" t="str">
        <f t="shared" si="0"/>
        <v/>
      </c>
      <c r="AA33" s="7">
        <v>34</v>
      </c>
    </row>
    <row r="34" spans="1:27" x14ac:dyDescent="0.3">
      <c r="A34" s="4" t="str">
        <f>'[1]CHILDREN Mini stocklist'!A45</f>
        <v>9780143505648</v>
      </c>
      <c r="B34" s="32" t="str">
        <f>'[1]CHILDREN Mini stocklist'!B45</f>
        <v>How Maui Found The Secret Of F</v>
      </c>
      <c r="C34" s="4" t="str">
        <f>'[1]CHILDREN Mini stocklist'!C45</f>
        <v>Gossage, Peter</v>
      </c>
      <c r="D34" s="4" t="str">
        <f>'[1]CHILDREN Mini stocklist'!D45</f>
        <v>PB</v>
      </c>
      <c r="E34" s="5">
        <f>'[1]CHILDREN Mini stocklist'!E45</f>
        <v>19.989999999999998</v>
      </c>
      <c r="F34" s="2">
        <f t="shared" si="1"/>
        <v>16.991499999999998</v>
      </c>
      <c r="G34" s="11"/>
      <c r="H34" s="6" t="str">
        <f t="shared" si="0"/>
        <v/>
      </c>
      <c r="AA34" s="7">
        <v>35</v>
      </c>
    </row>
    <row r="35" spans="1:27" x14ac:dyDescent="0.3">
      <c r="A35" s="4" t="str">
        <f>'[1]CHILDREN Mini stocklist'!A46</f>
        <v>9780143771586</v>
      </c>
      <c r="B35" s="32" t="str">
        <f>'[1]CHILDREN Mini stocklist'!B46</f>
        <v>How Maui Slowed the Sun</v>
      </c>
      <c r="C35" s="4" t="str">
        <f>'[1]CHILDREN Mini stocklist'!C46</f>
        <v>Gossage, Peter</v>
      </c>
      <c r="D35" s="4" t="str">
        <f>'[1]CHILDREN Mini stocklist'!D46</f>
        <v>PB</v>
      </c>
      <c r="E35" s="5">
        <f>'[1]CHILDREN Mini stocklist'!E46</f>
        <v>19.989999999999998</v>
      </c>
      <c r="F35" s="2">
        <f t="shared" si="1"/>
        <v>16.991499999999998</v>
      </c>
      <c r="G35" s="11"/>
      <c r="H35" s="6" t="str">
        <f t="shared" si="0"/>
        <v/>
      </c>
      <c r="AA35" s="7">
        <v>36</v>
      </c>
    </row>
    <row r="36" spans="1:27" x14ac:dyDescent="0.3">
      <c r="A36" s="3">
        <f>'[1]CHILDREN Mini stocklist'!A3</f>
        <v>9780140541120</v>
      </c>
      <c r="B36" s="32" t="str">
        <f>'[1]CHILDREN Mini stocklist'!B3</f>
        <v>Animalia</v>
      </c>
      <c r="C36" s="4" t="str">
        <f>'[1]CHILDREN Mini stocklist'!C3</f>
        <v>Graeme Base</v>
      </c>
      <c r="D36" s="4" t="str">
        <f>'[1]CHILDREN Mini stocklist'!D3</f>
        <v>PB</v>
      </c>
      <c r="E36" s="5">
        <f>'[1]CHILDREN Mini stocklist'!E3</f>
        <v>26</v>
      </c>
      <c r="F36" s="2">
        <f t="shared" si="1"/>
        <v>22.099999999999998</v>
      </c>
      <c r="G36" s="11"/>
      <c r="H36" s="6" t="str">
        <f t="shared" si="0"/>
        <v/>
      </c>
      <c r="AA36" s="7">
        <v>37</v>
      </c>
    </row>
    <row r="37" spans="1:27" x14ac:dyDescent="0.3">
      <c r="A37" s="4" t="str">
        <f>'[1]CHILDREN Mini stocklist'!A48</f>
        <v>9780143505907</v>
      </c>
      <c r="B37" s="32" t="str">
        <f>'[1]CHILDREN Mini stocklist'!B48</f>
        <v>Jim's Letters</v>
      </c>
      <c r="C37" s="4" t="str">
        <f>'[1]CHILDREN Mini stocklist'!C48</f>
        <v>Harper, Glyn</v>
      </c>
      <c r="D37" s="4" t="str">
        <f>'[1]CHILDREN Mini stocklist'!D48</f>
        <v>HB</v>
      </c>
      <c r="E37" s="5">
        <f>'[1]CHILDREN Mini stocklist'!E48</f>
        <v>27</v>
      </c>
      <c r="F37" s="2">
        <f t="shared" si="1"/>
        <v>22.95</v>
      </c>
      <c r="G37" s="11"/>
      <c r="H37" s="6" t="str">
        <f t="shared" si="0"/>
        <v/>
      </c>
      <c r="AA37" s="7">
        <v>38</v>
      </c>
    </row>
    <row r="38" spans="1:27" x14ac:dyDescent="0.3">
      <c r="A38" s="4" t="str">
        <f>'[1]CHILDREN Mini stocklist'!A50</f>
        <v>9780143507208</v>
      </c>
      <c r="B38" s="32" t="str">
        <f>'[1]CHILDREN Mini stocklist'!B50</f>
        <v>Gladys Goes To War</v>
      </c>
      <c r="C38" s="4" t="str">
        <f>'[1]CHILDREN Mini stocklist'!C50</f>
        <v>Harper, Glyn</v>
      </c>
      <c r="D38" s="4" t="str">
        <f>'[1]CHILDREN Mini stocklist'!D50</f>
        <v xml:space="preserve">PB </v>
      </c>
      <c r="E38" s="5">
        <f>'[1]CHILDREN Mini stocklist'!E50</f>
        <v>19.989999999999998</v>
      </c>
      <c r="F38" s="2">
        <f t="shared" si="1"/>
        <v>16.991499999999998</v>
      </c>
      <c r="G38" s="11"/>
      <c r="H38" s="6" t="str">
        <f t="shared" si="0"/>
        <v/>
      </c>
      <c r="AA38" s="7">
        <v>39</v>
      </c>
    </row>
    <row r="39" spans="1:27" x14ac:dyDescent="0.3">
      <c r="A39" s="4" t="str">
        <f>'[1]CHILDREN Mini stocklist'!A51</f>
        <v>9780143506638</v>
      </c>
      <c r="B39" s="32" t="str">
        <f>'[1]CHILDREN Mini stocklist'!B51</f>
        <v>Roly, The Anzac Donkey</v>
      </c>
      <c r="C39" s="4" t="str">
        <f>'[1]CHILDREN Mini stocklist'!C51</f>
        <v>Harper, Glyn</v>
      </c>
      <c r="D39" s="4" t="str">
        <f>'[1]CHILDREN Mini stocklist'!D51</f>
        <v>PB</v>
      </c>
      <c r="E39" s="5">
        <f>'[1]CHILDREN Mini stocklist'!E51</f>
        <v>19.989999999999998</v>
      </c>
      <c r="F39" s="2">
        <f t="shared" si="1"/>
        <v>16.991499999999998</v>
      </c>
      <c r="G39" s="11"/>
      <c r="H39" s="6" t="str">
        <f t="shared" si="0"/>
        <v/>
      </c>
      <c r="AA39" s="7">
        <v>40</v>
      </c>
    </row>
    <row r="40" spans="1:27" x14ac:dyDescent="0.3">
      <c r="A40" s="3">
        <f>'[1]CHILDREN Mini stocklist'!A5</f>
        <v>9780143770541</v>
      </c>
      <c r="B40" s="32" t="str">
        <f>'[1]CHILDREN Mini stocklist'!B5</f>
        <v>Granny McFlitter, the Champion Knitter</v>
      </c>
      <c r="C40" s="4" t="str">
        <f>'[1]CHILDREN Mini stocklist'!C5</f>
        <v>Heather Haylock</v>
      </c>
      <c r="D40" s="4" t="str">
        <f>'[1]CHILDREN Mini stocklist'!D5</f>
        <v>PB</v>
      </c>
      <c r="E40" s="5">
        <f>'[1]CHILDREN Mini stocklist'!E5</f>
        <v>19.989999999999998</v>
      </c>
      <c r="F40" s="2">
        <f t="shared" si="1"/>
        <v>16.991499999999998</v>
      </c>
      <c r="G40" s="11"/>
      <c r="H40" s="6" t="str">
        <f t="shared" si="0"/>
        <v/>
      </c>
      <c r="AA40" s="7">
        <v>41</v>
      </c>
    </row>
    <row r="41" spans="1:27" x14ac:dyDescent="0.3">
      <c r="A41" s="3">
        <f>'[1]CHILDREN Mini stocklist'!A6</f>
        <v>9780143773238</v>
      </c>
      <c r="B41" s="32" t="str">
        <f>'[1]CHILDREN Mini stocklist'!B6</f>
        <v>Granny McFlitter: A Country Yarn</v>
      </c>
      <c r="C41" s="4" t="str">
        <f>'[1]CHILDREN Mini stocklist'!C6</f>
        <v>Heather Haylock</v>
      </c>
      <c r="D41" s="4" t="str">
        <f>'[1]CHILDREN Mini stocklist'!D6</f>
        <v>PB</v>
      </c>
      <c r="E41" s="5">
        <f>'[1]CHILDREN Mini stocklist'!E6</f>
        <v>19.989999999999998</v>
      </c>
      <c r="F41" s="2">
        <f t="shared" si="1"/>
        <v>16.991499999999998</v>
      </c>
      <c r="G41" s="11"/>
      <c r="H41" s="6" t="str">
        <f t="shared" si="0"/>
        <v/>
      </c>
      <c r="AA41" s="7">
        <v>42</v>
      </c>
    </row>
    <row r="42" spans="1:27" x14ac:dyDescent="0.3">
      <c r="A42" s="35">
        <v>9781869416553</v>
      </c>
      <c r="B42" s="31" t="s">
        <v>30</v>
      </c>
      <c r="C42" s="1" t="s">
        <v>63</v>
      </c>
      <c r="D42" s="1" t="s">
        <v>74</v>
      </c>
      <c r="E42" s="2">
        <v>30</v>
      </c>
      <c r="F42" s="2">
        <f t="shared" si="1"/>
        <v>25.5</v>
      </c>
      <c r="G42" s="11"/>
      <c r="H42" s="6" t="str">
        <f t="shared" si="0"/>
        <v/>
      </c>
      <c r="AA42" s="7">
        <v>43</v>
      </c>
    </row>
    <row r="43" spans="1:27" x14ac:dyDescent="0.3">
      <c r="A43" s="35">
        <v>9780143303831</v>
      </c>
      <c r="B43" s="31" t="s">
        <v>18</v>
      </c>
      <c r="C43" s="1" t="s">
        <v>60</v>
      </c>
      <c r="D43" s="1" t="s">
        <v>74</v>
      </c>
      <c r="E43" s="2">
        <v>17.989999999999998</v>
      </c>
      <c r="F43" s="2">
        <f t="shared" si="1"/>
        <v>15.291499999999997</v>
      </c>
      <c r="G43" s="11"/>
      <c r="H43" s="6" t="str">
        <f t="shared" si="0"/>
        <v/>
      </c>
      <c r="AA43" s="7">
        <v>44</v>
      </c>
    </row>
    <row r="44" spans="1:27" x14ac:dyDescent="0.3">
      <c r="A44" s="35">
        <v>9780143303848</v>
      </c>
      <c r="B44" s="31" t="s">
        <v>19</v>
      </c>
      <c r="C44" s="1" t="s">
        <v>60</v>
      </c>
      <c r="D44" s="1" t="s">
        <v>74</v>
      </c>
      <c r="E44" s="2">
        <v>17.989999999999998</v>
      </c>
      <c r="F44" s="2">
        <f t="shared" si="1"/>
        <v>15.291499999999997</v>
      </c>
      <c r="G44" s="11"/>
      <c r="H44" s="6" t="str">
        <f t="shared" si="0"/>
        <v/>
      </c>
      <c r="AA44" s="7">
        <v>45</v>
      </c>
    </row>
    <row r="45" spans="1:27" x14ac:dyDescent="0.3">
      <c r="A45" s="35">
        <v>9780143304555</v>
      </c>
      <c r="B45" s="31" t="s">
        <v>20</v>
      </c>
      <c r="C45" s="1" t="s">
        <v>60</v>
      </c>
      <c r="D45" s="1" t="s">
        <v>74</v>
      </c>
      <c r="E45" s="2">
        <v>17.989999999999998</v>
      </c>
      <c r="F45" s="2">
        <f t="shared" si="1"/>
        <v>15.291499999999997</v>
      </c>
      <c r="G45" s="11"/>
      <c r="H45" s="6" t="str">
        <f t="shared" si="0"/>
        <v/>
      </c>
      <c r="AA45" s="7">
        <v>46</v>
      </c>
    </row>
    <row r="46" spans="1:27" x14ac:dyDescent="0.3">
      <c r="A46" s="3">
        <f>'[1]CHILDREN Mini stocklist'!A19</f>
        <v>9780143304951</v>
      </c>
      <c r="B46" s="32" t="str">
        <f>'[1]CHILDREN Mini stocklist'!B19</f>
        <v>Diary of a Wimpy Kid: Dog Days (Book 4)</v>
      </c>
      <c r="C46" s="4" t="str">
        <f>'[1]CHILDREN Mini stocklist'!C19</f>
        <v>Jeff Kinney</v>
      </c>
      <c r="D46" s="4" t="str">
        <f>'[1]CHILDREN Mini stocklist'!D19</f>
        <v>PB</v>
      </c>
      <c r="E46" s="5">
        <f>'[1]CHILDREN Mini stocklist'!E19</f>
        <v>17.989999999999998</v>
      </c>
      <c r="F46" s="2">
        <f t="shared" si="1"/>
        <v>15.291499999999997</v>
      </c>
      <c r="G46" s="11"/>
      <c r="H46" s="6" t="str">
        <f t="shared" si="0"/>
        <v/>
      </c>
      <c r="AA46" s="7">
        <v>47</v>
      </c>
    </row>
    <row r="47" spans="1:27" x14ac:dyDescent="0.3">
      <c r="A47" s="3">
        <f>'[1]CHILDREN Mini stocklist'!A20</f>
        <v>9780143304999</v>
      </c>
      <c r="B47" s="32" t="str">
        <f>'[1]CHILDREN Mini stocklist'!B20</f>
        <v>Diary of a Wimpy Kid: The Ugly Truth (Book 5)</v>
      </c>
      <c r="C47" s="4" t="str">
        <f>'[1]CHILDREN Mini stocklist'!C20</f>
        <v>Jeff Kinney</v>
      </c>
      <c r="D47" s="4" t="str">
        <f>'[1]CHILDREN Mini stocklist'!D20</f>
        <v>PB</v>
      </c>
      <c r="E47" s="5">
        <f>'[1]CHILDREN Mini stocklist'!E20</f>
        <v>17.989999999999998</v>
      </c>
      <c r="F47" s="2">
        <f t="shared" si="1"/>
        <v>15.291499999999997</v>
      </c>
      <c r="G47" s="11"/>
      <c r="H47" s="6" t="str">
        <f t="shared" si="0"/>
        <v/>
      </c>
      <c r="AA47" s="7">
        <v>48</v>
      </c>
    </row>
    <row r="48" spans="1:27" x14ac:dyDescent="0.3">
      <c r="A48" s="3">
        <f>'[1]CHILDREN Mini stocklist'!A21</f>
        <v>9780143309000</v>
      </c>
      <c r="B48" s="32" t="str">
        <f>'[1]CHILDREN Mini stocklist'!B21</f>
        <v>Old School: Diary of a Wimpy Kid (BK10)</v>
      </c>
      <c r="C48" s="4" t="str">
        <f>'[1]CHILDREN Mini stocklist'!C21</f>
        <v>Jeff Kinney</v>
      </c>
      <c r="D48" s="4" t="str">
        <f>'[1]CHILDREN Mini stocklist'!D21</f>
        <v>PB</v>
      </c>
      <c r="E48" s="5">
        <f>'[1]CHILDREN Mini stocklist'!E21</f>
        <v>17.989999999999998</v>
      </c>
      <c r="F48" s="2">
        <f t="shared" si="1"/>
        <v>15.291499999999997</v>
      </c>
      <c r="G48" s="11"/>
      <c r="H48" s="6" t="str">
        <f t="shared" si="0"/>
        <v/>
      </c>
      <c r="AA48" s="7">
        <v>49</v>
      </c>
    </row>
    <row r="49" spans="1:27" x14ac:dyDescent="0.3">
      <c r="A49" s="3">
        <f>'[1]CHILDREN Mini stocklist'!A22</f>
        <v>9780143309338</v>
      </c>
      <c r="B49" s="32" t="str">
        <f>'[1]CHILDREN Mini stocklist'!B22</f>
        <v>Double Down: Diary of a Wimpy Kid (BK11)</v>
      </c>
      <c r="C49" s="4" t="str">
        <f>'[1]CHILDREN Mini stocklist'!C22</f>
        <v>Jeff Kinney</v>
      </c>
      <c r="D49" s="4" t="str">
        <f>'[1]CHILDREN Mini stocklist'!D22</f>
        <v>PB</v>
      </c>
      <c r="E49" s="5">
        <f>'[1]CHILDREN Mini stocklist'!E22</f>
        <v>17.989999999999998</v>
      </c>
      <c r="F49" s="2">
        <f t="shared" si="1"/>
        <v>15.291499999999997</v>
      </c>
      <c r="G49" s="11"/>
      <c r="H49" s="6" t="str">
        <f t="shared" si="0"/>
        <v/>
      </c>
      <c r="AA49" s="7">
        <v>50</v>
      </c>
    </row>
    <row r="50" spans="1:27" x14ac:dyDescent="0.3">
      <c r="A50" s="3">
        <f>'[1]CHILDREN Mini stocklist'!A23</f>
        <v>9780143782797</v>
      </c>
      <c r="B50" s="32" t="str">
        <f>'[1]CHILDREN Mini stocklist'!B23</f>
        <v>The Getaway: Diary of a Wimpy Kid (BK12)</v>
      </c>
      <c r="C50" s="4" t="str">
        <f>'[1]CHILDREN Mini stocklist'!C23</f>
        <v>Jeff Kinney</v>
      </c>
      <c r="D50" s="4" t="str">
        <f>'[1]CHILDREN Mini stocklist'!D23</f>
        <v>PB</v>
      </c>
      <c r="E50" s="5">
        <f>'[1]CHILDREN Mini stocklist'!E23</f>
        <v>17.989999999999998</v>
      </c>
      <c r="F50" s="2">
        <f t="shared" si="1"/>
        <v>15.291499999999997</v>
      </c>
      <c r="G50" s="11"/>
      <c r="H50" s="6" t="str">
        <f t="shared" si="0"/>
        <v/>
      </c>
      <c r="AA50" s="7">
        <v>51</v>
      </c>
    </row>
    <row r="51" spans="1:27" x14ac:dyDescent="0.3">
      <c r="A51" s="3">
        <f>'[1]CHILDREN Mini stocklist'!A24</f>
        <v>9780143309352</v>
      </c>
      <c r="B51" s="32" t="str">
        <f>'[1]CHILDREN Mini stocklist'!B24</f>
        <v>The Meltdown: Diary of a Wimpy Kid (13)</v>
      </c>
      <c r="C51" s="4" t="str">
        <f>'[1]CHILDREN Mini stocklist'!C24</f>
        <v>Jeff Kinney</v>
      </c>
      <c r="D51" s="4" t="str">
        <f>'[1]CHILDREN Mini stocklist'!D24</f>
        <v>PB</v>
      </c>
      <c r="E51" s="5">
        <f>'[1]CHILDREN Mini stocklist'!E24</f>
        <v>17.989999999999998</v>
      </c>
      <c r="F51" s="2">
        <f t="shared" si="1"/>
        <v>15.291499999999997</v>
      </c>
      <c r="G51" s="11"/>
      <c r="H51" s="6" t="str">
        <f t="shared" si="0"/>
        <v/>
      </c>
      <c r="AA51" s="7">
        <v>52</v>
      </c>
    </row>
    <row r="52" spans="1:27" x14ac:dyDescent="0.3">
      <c r="A52" s="35">
        <v>9780143796053</v>
      </c>
      <c r="B52" s="31" t="s">
        <v>21</v>
      </c>
      <c r="C52" s="1" t="s">
        <v>60</v>
      </c>
      <c r="D52" s="1" t="s">
        <v>74</v>
      </c>
      <c r="E52" s="2">
        <v>17.989999999999998</v>
      </c>
      <c r="F52" s="2">
        <f t="shared" si="1"/>
        <v>15.291499999999997</v>
      </c>
      <c r="G52" s="11"/>
      <c r="H52" s="6" t="str">
        <f t="shared" si="0"/>
        <v/>
      </c>
      <c r="AA52" s="7">
        <v>53</v>
      </c>
    </row>
    <row r="53" spans="1:27" x14ac:dyDescent="0.3">
      <c r="A53" s="35">
        <v>9780143796084</v>
      </c>
      <c r="B53" s="31" t="s">
        <v>22</v>
      </c>
      <c r="C53" s="1" t="s">
        <v>60</v>
      </c>
      <c r="D53" s="1" t="s">
        <v>74</v>
      </c>
      <c r="E53" s="2">
        <v>17.989999999999998</v>
      </c>
      <c r="F53" s="2">
        <f t="shared" si="1"/>
        <v>15.291499999999997</v>
      </c>
      <c r="G53" s="11"/>
      <c r="H53" s="6" t="str">
        <f t="shared" si="0"/>
        <v/>
      </c>
      <c r="AA53" s="7">
        <v>54</v>
      </c>
    </row>
    <row r="54" spans="1:27" ht="24" x14ac:dyDescent="0.3">
      <c r="A54" s="35">
        <v>9781760892517</v>
      </c>
      <c r="B54" s="31" t="s">
        <v>23</v>
      </c>
      <c r="C54" s="1" t="s">
        <v>60</v>
      </c>
      <c r="D54" s="1" t="s">
        <v>74</v>
      </c>
      <c r="E54" s="2">
        <v>17.989999999999998</v>
      </c>
      <c r="F54" s="2">
        <f t="shared" si="1"/>
        <v>15.291499999999997</v>
      </c>
      <c r="G54" s="11"/>
      <c r="H54" s="6" t="str">
        <f t="shared" si="0"/>
        <v/>
      </c>
      <c r="AA54" s="7">
        <v>55</v>
      </c>
    </row>
    <row r="55" spans="1:27" ht="24" x14ac:dyDescent="0.3">
      <c r="A55" s="35">
        <v>9781761043956</v>
      </c>
      <c r="B55" s="31" t="s">
        <v>24</v>
      </c>
      <c r="C55" s="1" t="s">
        <v>60</v>
      </c>
      <c r="D55" s="1" t="s">
        <v>74</v>
      </c>
      <c r="E55" s="2">
        <v>17.989999999999998</v>
      </c>
      <c r="F55" s="2">
        <f t="shared" si="1"/>
        <v>15.291499999999997</v>
      </c>
      <c r="G55" s="11"/>
      <c r="H55" s="6" t="str">
        <f t="shared" si="0"/>
        <v/>
      </c>
      <c r="AA55" s="7">
        <v>56</v>
      </c>
    </row>
    <row r="56" spans="1:27" x14ac:dyDescent="0.3">
      <c r="A56" s="35">
        <v>9781760897888</v>
      </c>
      <c r="B56" s="31" t="s">
        <v>25</v>
      </c>
      <c r="C56" s="1" t="s">
        <v>60</v>
      </c>
      <c r="D56" s="1" t="s">
        <v>74</v>
      </c>
      <c r="E56" s="2">
        <v>17.989999999999998</v>
      </c>
      <c r="F56" s="2">
        <f t="shared" si="1"/>
        <v>15.291499999999997</v>
      </c>
      <c r="G56" s="11"/>
      <c r="H56" s="6" t="str">
        <f t="shared" si="0"/>
        <v/>
      </c>
      <c r="AA56" s="7">
        <v>57</v>
      </c>
    </row>
    <row r="57" spans="1:27" x14ac:dyDescent="0.3">
      <c r="A57" s="35">
        <v>9780143775331</v>
      </c>
      <c r="B57" s="31" t="s">
        <v>11</v>
      </c>
      <c r="C57" s="1" t="s">
        <v>57</v>
      </c>
      <c r="D57" s="1" t="s">
        <v>74</v>
      </c>
      <c r="E57" s="2">
        <v>18.989999999999998</v>
      </c>
      <c r="F57" s="2">
        <f t="shared" si="1"/>
        <v>16.141499999999997</v>
      </c>
      <c r="G57" s="11"/>
      <c r="H57" s="6" t="str">
        <f t="shared" si="0"/>
        <v/>
      </c>
      <c r="AA57" s="7">
        <v>58</v>
      </c>
    </row>
    <row r="58" spans="1:27" x14ac:dyDescent="0.3">
      <c r="A58" s="35">
        <v>9780099572862</v>
      </c>
      <c r="B58" s="31" t="s">
        <v>9</v>
      </c>
      <c r="C58" s="1" t="s">
        <v>55</v>
      </c>
      <c r="D58" s="1" t="s">
        <v>74</v>
      </c>
      <c r="E58" s="2">
        <v>17.989999999999998</v>
      </c>
      <c r="F58" s="2">
        <f t="shared" si="1"/>
        <v>15.291499999999997</v>
      </c>
      <c r="G58" s="11"/>
      <c r="H58" s="6" t="str">
        <f t="shared" si="0"/>
        <v/>
      </c>
      <c r="AA58" s="7">
        <v>59</v>
      </c>
    </row>
    <row r="59" spans="1:27" ht="24" x14ac:dyDescent="0.3">
      <c r="A59" s="35">
        <v>9780143771494</v>
      </c>
      <c r="B59" s="31" t="s">
        <v>26</v>
      </c>
      <c r="C59" s="1" t="s">
        <v>61</v>
      </c>
      <c r="D59" s="1" t="s">
        <v>74</v>
      </c>
      <c r="E59" s="2">
        <v>16.989999999999998</v>
      </c>
      <c r="F59" s="2">
        <f t="shared" si="1"/>
        <v>14.441499999999998</v>
      </c>
      <c r="G59" s="11"/>
      <c r="H59" s="6" t="str">
        <f t="shared" si="0"/>
        <v/>
      </c>
      <c r="AA59" s="7">
        <v>60</v>
      </c>
    </row>
    <row r="60" spans="1:27" x14ac:dyDescent="0.3">
      <c r="A60" s="35">
        <v>9780143772200</v>
      </c>
      <c r="B60" s="31" t="s">
        <v>27</v>
      </c>
      <c r="C60" s="1" t="s">
        <v>61</v>
      </c>
      <c r="D60" s="1" t="s">
        <v>74</v>
      </c>
      <c r="E60" s="2">
        <v>16.989999999999998</v>
      </c>
      <c r="F60" s="2">
        <f t="shared" si="1"/>
        <v>14.441499999999998</v>
      </c>
      <c r="G60" s="11"/>
      <c r="H60" s="6" t="str">
        <f t="shared" si="0"/>
        <v/>
      </c>
      <c r="AA60" s="7">
        <v>61</v>
      </c>
    </row>
    <row r="61" spans="1:27" ht="24" x14ac:dyDescent="0.3">
      <c r="A61" s="35">
        <v>9780143772248</v>
      </c>
      <c r="B61" s="31" t="s">
        <v>28</v>
      </c>
      <c r="C61" s="1" t="s">
        <v>61</v>
      </c>
      <c r="D61" s="1" t="s">
        <v>74</v>
      </c>
      <c r="E61" s="2">
        <v>16.989999999999998</v>
      </c>
      <c r="F61" s="2">
        <f t="shared" si="1"/>
        <v>14.441499999999998</v>
      </c>
      <c r="G61" s="11"/>
      <c r="H61" s="6" t="str">
        <f t="shared" si="0"/>
        <v/>
      </c>
      <c r="AA61" s="7">
        <v>62</v>
      </c>
    </row>
    <row r="62" spans="1:27" x14ac:dyDescent="0.3">
      <c r="A62" s="3">
        <f>'[1]CHILDREN Mini stocklist'!A25</f>
        <v>9780143772620</v>
      </c>
      <c r="B62" s="32" t="str">
        <f>'[1]CHILDREN Mini stocklist'!B25</f>
        <v>Showtym Adventures 4: Chessy, the Welsh Pony</v>
      </c>
      <c r="C62" s="4" t="str">
        <f>'[1]CHILDREN Mini stocklist'!C25</f>
        <v>Kelly Wilson</v>
      </c>
      <c r="D62" s="4" t="str">
        <f>'[1]CHILDREN Mini stocklist'!D25</f>
        <v>PB</v>
      </c>
      <c r="E62" s="5">
        <f>'[1]CHILDREN Mini stocklist'!E25</f>
        <v>16.989999999999998</v>
      </c>
      <c r="F62" s="2">
        <f t="shared" si="1"/>
        <v>14.441499999999998</v>
      </c>
      <c r="G62" s="11"/>
      <c r="H62" s="6" t="str">
        <f t="shared" si="0"/>
        <v/>
      </c>
      <c r="AA62" s="7">
        <v>63</v>
      </c>
    </row>
    <row r="63" spans="1:27" ht="24.6" x14ac:dyDescent="0.3">
      <c r="A63" s="3">
        <f>'[1]CHILDREN Mini stocklist'!A26</f>
        <v>9780143772262</v>
      </c>
      <c r="B63" s="32" t="str">
        <f>'[1]CHILDREN Mini stocklist'!B26</f>
        <v>Showtym Adventures 5: Koolio, the Problem Pony</v>
      </c>
      <c r="C63" s="4" t="str">
        <f>'[1]CHILDREN Mini stocklist'!C26</f>
        <v>Kelly Wilson</v>
      </c>
      <c r="D63" s="4" t="str">
        <f>'[1]CHILDREN Mini stocklist'!D26</f>
        <v>PB</v>
      </c>
      <c r="E63" s="5">
        <f>'[1]CHILDREN Mini stocklist'!E26</f>
        <v>16.989999999999998</v>
      </c>
      <c r="F63" s="2">
        <f t="shared" si="1"/>
        <v>14.441499999999998</v>
      </c>
      <c r="G63" s="11"/>
      <c r="H63" s="6" t="str">
        <f t="shared" si="0"/>
        <v/>
      </c>
      <c r="AA63" s="7">
        <v>64</v>
      </c>
    </row>
    <row r="64" spans="1:27" x14ac:dyDescent="0.3">
      <c r="A64" s="3">
        <f>'[1]CHILDREN Mini stocklist'!A27</f>
        <v>9780143773184</v>
      </c>
      <c r="B64" s="32" t="str">
        <f>'[1]CHILDREN Mini stocklist'!B27</f>
        <v>Showtym Adventures 6: Pepe, the Beach Stallion</v>
      </c>
      <c r="C64" s="4" t="str">
        <f>'[1]CHILDREN Mini stocklist'!C27</f>
        <v>Kelly Wilson</v>
      </c>
      <c r="D64" s="4" t="str">
        <f>'[1]CHILDREN Mini stocklist'!D27</f>
        <v>PB</v>
      </c>
      <c r="E64" s="5">
        <f>'[1]CHILDREN Mini stocklist'!E27</f>
        <v>16.989999999999998</v>
      </c>
      <c r="F64" s="2">
        <f t="shared" si="1"/>
        <v>14.441499999999998</v>
      </c>
      <c r="G64" s="11"/>
      <c r="H64" s="6" t="str">
        <f t="shared" si="0"/>
        <v/>
      </c>
      <c r="AA64" s="7">
        <v>65</v>
      </c>
    </row>
    <row r="65" spans="1:27" ht="24.6" x14ac:dyDescent="0.3">
      <c r="A65" s="3">
        <f>'[1]CHILDREN Mini stocklist'!A28</f>
        <v>9780143773375</v>
      </c>
      <c r="B65" s="32" t="str">
        <f>'[1]CHILDREN Mini stocklist'!B28</f>
        <v>Showtym Adventures 7: Jackamo, the Supreme Champion</v>
      </c>
      <c r="C65" s="4" t="str">
        <f>'[1]CHILDREN Mini stocklist'!C28</f>
        <v>Kelly Wilson</v>
      </c>
      <c r="D65" s="4" t="str">
        <f>'[1]CHILDREN Mini stocklist'!D28</f>
        <v>PB</v>
      </c>
      <c r="E65" s="5">
        <f>'[1]CHILDREN Mini stocklist'!E28</f>
        <v>16.989999999999998</v>
      </c>
      <c r="F65" s="2">
        <f t="shared" si="1"/>
        <v>14.441499999999998</v>
      </c>
      <c r="G65" s="11"/>
      <c r="H65" s="6" t="str">
        <f t="shared" ref="H65:H100" si="2">IF(G65&gt;0.1,G65*F65,"")</f>
        <v/>
      </c>
      <c r="AA65" s="7">
        <v>66</v>
      </c>
    </row>
    <row r="66" spans="1:27" x14ac:dyDescent="0.3">
      <c r="A66" s="3">
        <f>'[1]CHILDREN Mini stocklist'!A29</f>
        <v>9780143773399</v>
      </c>
      <c r="B66" s="32" t="str">
        <f>'[1]CHILDREN Mini stocklist'!B29</f>
        <v>Showtym Adventures 8: Syd, the Muster Pony</v>
      </c>
      <c r="C66" s="4" t="str">
        <f>'[1]CHILDREN Mini stocklist'!C29</f>
        <v>Kelly Wilson</v>
      </c>
      <c r="D66" s="4" t="str">
        <f>'[1]CHILDREN Mini stocklist'!D29</f>
        <v>PB</v>
      </c>
      <c r="E66" s="5">
        <f>'[1]CHILDREN Mini stocklist'!E29</f>
        <v>16.989999999999998</v>
      </c>
      <c r="F66" s="2">
        <f t="shared" ref="F66:F100" si="3">E66*0.85</f>
        <v>14.441499999999998</v>
      </c>
      <c r="G66" s="11"/>
      <c r="H66" s="6" t="str">
        <f t="shared" si="2"/>
        <v/>
      </c>
      <c r="AA66" s="7">
        <v>67</v>
      </c>
    </row>
    <row r="67" spans="1:27" x14ac:dyDescent="0.3">
      <c r="A67" s="35">
        <v>9780143772187</v>
      </c>
      <c r="B67" s="31" t="s">
        <v>6</v>
      </c>
      <c r="C67" s="1" t="s">
        <v>54</v>
      </c>
      <c r="D67" s="1" t="s">
        <v>74</v>
      </c>
      <c r="E67" s="2">
        <v>19.989999999999998</v>
      </c>
      <c r="F67" s="2">
        <f t="shared" si="3"/>
        <v>16.991499999999998</v>
      </c>
      <c r="G67" s="11"/>
      <c r="H67" s="6" t="str">
        <f t="shared" si="2"/>
        <v/>
      </c>
      <c r="AA67" s="7">
        <v>68</v>
      </c>
    </row>
    <row r="68" spans="1:27" x14ac:dyDescent="0.3">
      <c r="A68" s="35">
        <v>9780143774655</v>
      </c>
      <c r="B68" s="31" t="s">
        <v>7</v>
      </c>
      <c r="C68" s="1" t="s">
        <v>54</v>
      </c>
      <c r="D68" s="1" t="s">
        <v>74</v>
      </c>
      <c r="E68" s="2">
        <v>19.989999999999998</v>
      </c>
      <c r="F68" s="2">
        <f t="shared" si="3"/>
        <v>16.991499999999998</v>
      </c>
      <c r="G68" s="11"/>
      <c r="H68" s="6" t="str">
        <f t="shared" si="2"/>
        <v/>
      </c>
      <c r="AA68" s="7">
        <v>69</v>
      </c>
    </row>
    <row r="69" spans="1:27" x14ac:dyDescent="0.3">
      <c r="A69" s="35">
        <v>9780143775379</v>
      </c>
      <c r="B69" s="31" t="s">
        <v>8</v>
      </c>
      <c r="C69" s="1" t="s">
        <v>54</v>
      </c>
      <c r="D69" s="1" t="s">
        <v>74</v>
      </c>
      <c r="E69" s="2">
        <v>19.989999999999998</v>
      </c>
      <c r="F69" s="2">
        <f t="shared" si="3"/>
        <v>16.991499999999998</v>
      </c>
      <c r="G69" s="11"/>
      <c r="H69" s="6" t="str">
        <f t="shared" si="2"/>
        <v/>
      </c>
      <c r="AA69" s="7">
        <v>70</v>
      </c>
    </row>
    <row r="70" spans="1:27" x14ac:dyDescent="0.3">
      <c r="A70" s="3">
        <f>'[1]CHILDREN Mini stocklist'!A14</f>
        <v>9780143775720</v>
      </c>
      <c r="B70" s="32" t="str">
        <f>'[1]CHILDREN Mini stocklist'!B14</f>
        <v>The Memory Thief</v>
      </c>
      <c r="C70" s="4" t="str">
        <f>'[1]CHILDREN Mini stocklist'!C14</f>
        <v>Leonie Agnew</v>
      </c>
      <c r="D70" s="4" t="str">
        <f>'[1]CHILDREN Mini stocklist'!D14</f>
        <v>PB</v>
      </c>
      <c r="E70" s="5">
        <f>'[1]CHILDREN Mini stocklist'!E14</f>
        <v>19.989999999999998</v>
      </c>
      <c r="F70" s="2">
        <f t="shared" si="3"/>
        <v>16.991499999999998</v>
      </c>
      <c r="G70" s="11"/>
      <c r="H70" s="6" t="str">
        <f t="shared" si="2"/>
        <v/>
      </c>
      <c r="AA70" s="7">
        <v>71</v>
      </c>
    </row>
    <row r="71" spans="1:27" x14ac:dyDescent="0.3">
      <c r="A71" s="35">
        <v>9780143772576</v>
      </c>
      <c r="B71" s="31" t="s">
        <v>3</v>
      </c>
      <c r="C71" s="1" t="s">
        <v>53</v>
      </c>
      <c r="D71" s="1" t="s">
        <v>74</v>
      </c>
      <c r="E71" s="2">
        <v>17.989999999999998</v>
      </c>
      <c r="F71" s="2">
        <f t="shared" si="3"/>
        <v>15.291499999999997</v>
      </c>
      <c r="G71" s="11"/>
      <c r="H71" s="6" t="str">
        <f t="shared" si="2"/>
        <v/>
      </c>
      <c r="AA71" s="7">
        <v>72</v>
      </c>
    </row>
    <row r="72" spans="1:27" x14ac:dyDescent="0.3">
      <c r="A72" s="35">
        <v>9780143771913</v>
      </c>
      <c r="B72" s="31" t="s">
        <v>4</v>
      </c>
      <c r="C72" s="1" t="s">
        <v>53</v>
      </c>
      <c r="D72" s="1" t="s">
        <v>74</v>
      </c>
      <c r="E72" s="2">
        <v>17.989999999999998</v>
      </c>
      <c r="F72" s="2">
        <f t="shared" si="3"/>
        <v>15.291499999999997</v>
      </c>
      <c r="G72" s="11"/>
      <c r="H72" s="6" t="str">
        <f t="shared" si="2"/>
        <v/>
      </c>
      <c r="AA72" s="7">
        <v>73</v>
      </c>
    </row>
    <row r="73" spans="1:27" x14ac:dyDescent="0.3">
      <c r="A73" s="35">
        <v>9780143772651</v>
      </c>
      <c r="B73" s="31" t="s">
        <v>5</v>
      </c>
      <c r="C73" s="1" t="s">
        <v>53</v>
      </c>
      <c r="D73" s="1" t="s">
        <v>74</v>
      </c>
      <c r="E73" s="2">
        <v>17.989999999999998</v>
      </c>
      <c r="F73" s="2">
        <f t="shared" si="3"/>
        <v>15.291499999999997</v>
      </c>
      <c r="G73" s="11"/>
      <c r="H73" s="6" t="str">
        <f t="shared" si="2"/>
        <v/>
      </c>
      <c r="AA73" s="7">
        <v>74</v>
      </c>
    </row>
    <row r="74" spans="1:27" x14ac:dyDescent="0.3">
      <c r="A74" s="3">
        <f>'[1]CHILDREN Mini stocklist'!A18</f>
        <v>9781775536574</v>
      </c>
      <c r="B74" s="32" t="str">
        <f>'[1]CHILDREN Mini stocklist'!B18</f>
        <v>Singing Home the Whale</v>
      </c>
      <c r="C74" s="4" t="str">
        <f>'[1]CHILDREN Mini stocklist'!C18</f>
        <v>Mandy Hager</v>
      </c>
      <c r="D74" s="4" t="str">
        <f>'[1]CHILDREN Mini stocklist'!D18</f>
        <v>PB</v>
      </c>
      <c r="E74" s="5">
        <f>'[1]CHILDREN Mini stocklist'!E18</f>
        <v>19.989999999999998</v>
      </c>
      <c r="F74" s="2">
        <f t="shared" si="3"/>
        <v>16.991499999999998</v>
      </c>
      <c r="G74" s="11"/>
      <c r="H74" s="6" t="str">
        <f t="shared" si="2"/>
        <v/>
      </c>
      <c r="AA74" s="7">
        <v>75</v>
      </c>
    </row>
    <row r="75" spans="1:27" ht="24.6" x14ac:dyDescent="0.3">
      <c r="A75" s="3">
        <f>'[1]CHILDREN Mini stocklist'!A16</f>
        <v>9781782953463</v>
      </c>
      <c r="B75" s="32" t="str">
        <f>'[1]CHILDREN Mini stocklist'!B16</f>
        <v>The Curious Incident of the Dog In the Night-time</v>
      </c>
      <c r="C75" s="4" t="str">
        <f>'[1]CHILDREN Mini stocklist'!C16</f>
        <v>Mark Haddon</v>
      </c>
      <c r="D75" s="4" t="str">
        <f>'[1]CHILDREN Mini stocklist'!D16</f>
        <v>PB</v>
      </c>
      <c r="E75" s="5">
        <f>'[1]CHILDREN Mini stocklist'!E16</f>
        <v>24</v>
      </c>
      <c r="F75" s="2">
        <f t="shared" si="3"/>
        <v>20.399999999999999</v>
      </c>
      <c r="G75" s="11"/>
      <c r="H75" s="6" t="str">
        <f t="shared" si="2"/>
        <v/>
      </c>
      <c r="AA75" s="7">
        <v>76</v>
      </c>
    </row>
    <row r="76" spans="1:27" x14ac:dyDescent="0.3">
      <c r="A76" s="3">
        <f>'[1]CHILDREN Mini stocklist'!A15</f>
        <v>9780143305019</v>
      </c>
      <c r="B76" s="32" t="str">
        <f>'[1]CHILDREN Mini stocklist'!B15</f>
        <v>Under the Mountain</v>
      </c>
      <c r="C76" s="4" t="str">
        <f>'[1]CHILDREN Mini stocklist'!C15</f>
        <v>Maurice Gee</v>
      </c>
      <c r="D76" s="4" t="str">
        <f>'[1]CHILDREN Mini stocklist'!D15</f>
        <v>PB</v>
      </c>
      <c r="E76" s="5">
        <f>'[1]CHILDREN Mini stocklist'!E15</f>
        <v>21</v>
      </c>
      <c r="F76" s="2">
        <f t="shared" si="3"/>
        <v>17.849999999999998</v>
      </c>
      <c r="G76" s="11"/>
      <c r="H76" s="6" t="str">
        <f t="shared" si="2"/>
        <v/>
      </c>
      <c r="AA76" s="7">
        <v>77</v>
      </c>
    </row>
    <row r="77" spans="1:27" x14ac:dyDescent="0.3">
      <c r="A77" s="3">
        <f>'[1]CHILDREN Mini stocklist'!A36</f>
        <v>9780143503866</v>
      </c>
      <c r="B77" s="32" t="str">
        <f>'[1]CHILDREN Mini stocklist'!B36</f>
        <v>Matariki</v>
      </c>
      <c r="C77" s="4" t="str">
        <f>'[1]CHILDREN Mini stocklist'!C36</f>
        <v>Melanie Drewery</v>
      </c>
      <c r="D77" s="4" t="str">
        <f>'[1]CHILDREN Mini stocklist'!D36</f>
        <v>PB</v>
      </c>
      <c r="E77" s="5">
        <f>'[1]CHILDREN Mini stocklist'!E36</f>
        <v>19.989999999999998</v>
      </c>
      <c r="F77" s="2">
        <f t="shared" si="3"/>
        <v>16.991499999999998</v>
      </c>
      <c r="G77" s="11"/>
      <c r="H77" s="6" t="str">
        <f t="shared" si="2"/>
        <v/>
      </c>
      <c r="AA77" s="7">
        <v>78</v>
      </c>
    </row>
    <row r="78" spans="1:27" x14ac:dyDescent="0.3">
      <c r="A78" s="3">
        <f>'[1]CHILDREN Mini stocklist'!A12</f>
        <v>9780143775645</v>
      </c>
      <c r="B78" s="32" t="str">
        <f>'[1]CHILDREN Mini stocklist'!B12</f>
        <v>My Elephant Is Blue</v>
      </c>
      <c r="C78" s="4" t="str">
        <f>'[1]CHILDREN Mini stocklist'!C12</f>
        <v>Melinda Szymanik</v>
      </c>
      <c r="D78" s="4" t="str">
        <f>'[1]CHILDREN Mini stocklist'!D12</f>
        <v>PB</v>
      </c>
      <c r="E78" s="5">
        <f>'[1]CHILDREN Mini stocklist'!E12</f>
        <v>19.989999999999998</v>
      </c>
      <c r="F78" s="2">
        <f t="shared" si="3"/>
        <v>16.991499999999998</v>
      </c>
      <c r="G78" s="11"/>
      <c r="H78" s="6" t="str">
        <f t="shared" si="2"/>
        <v/>
      </c>
      <c r="AA78" s="7">
        <v>79</v>
      </c>
    </row>
    <row r="79" spans="1:27" x14ac:dyDescent="0.3">
      <c r="A79" s="3">
        <f>'[1]CHILDREN Mini stocklist'!A33</f>
        <v>9780241395585</v>
      </c>
      <c r="B79" s="32" t="str">
        <f>'[1]CHILDREN Mini stocklist'!B33</f>
        <v>The Kitchen Science Cookbook</v>
      </c>
      <c r="C79" s="4" t="str">
        <f>'[1]CHILDREN Mini stocklist'!C33</f>
        <v>Michelle Dickinson</v>
      </c>
      <c r="D79" s="4" t="str">
        <f>'[1]CHILDREN Mini stocklist'!D33</f>
        <v>HB</v>
      </c>
      <c r="E79" s="5">
        <f>'[1]CHILDREN Mini stocklist'!E33</f>
        <v>50</v>
      </c>
      <c r="F79" s="2">
        <f t="shared" si="3"/>
        <v>42.5</v>
      </c>
      <c r="G79" s="11"/>
      <c r="H79" s="6" t="str">
        <f t="shared" si="2"/>
        <v/>
      </c>
      <c r="AA79" s="7">
        <v>80</v>
      </c>
    </row>
    <row r="80" spans="1:27" x14ac:dyDescent="0.3">
      <c r="A80" s="35">
        <v>9780241473467</v>
      </c>
      <c r="B80" s="31" t="s">
        <v>50</v>
      </c>
      <c r="C80" s="1" t="s">
        <v>72</v>
      </c>
      <c r="D80" s="1" t="s">
        <v>74</v>
      </c>
      <c r="E80" s="2">
        <v>19.989999999999998</v>
      </c>
      <c r="F80" s="2">
        <f t="shared" si="3"/>
        <v>16.991499999999998</v>
      </c>
      <c r="G80" s="11"/>
      <c r="H80" s="6" t="str">
        <f t="shared" si="2"/>
        <v/>
      </c>
      <c r="AA80" s="7">
        <v>81</v>
      </c>
    </row>
    <row r="81" spans="1:27" x14ac:dyDescent="0.3">
      <c r="A81" s="35">
        <v>9780143309291</v>
      </c>
      <c r="B81" s="31" t="s">
        <v>45</v>
      </c>
      <c r="C81" s="1" t="s">
        <v>68</v>
      </c>
      <c r="D81" s="1" t="s">
        <v>75</v>
      </c>
      <c r="E81" s="2">
        <v>40</v>
      </c>
      <c r="F81" s="2">
        <f t="shared" si="3"/>
        <v>34</v>
      </c>
      <c r="G81" s="11"/>
      <c r="H81" s="6" t="str">
        <f t="shared" si="2"/>
        <v/>
      </c>
      <c r="AA81" s="7">
        <v>82</v>
      </c>
    </row>
    <row r="82" spans="1:27" x14ac:dyDescent="0.3">
      <c r="A82" s="3">
        <f>'[1]CHILDREN Mini stocklist'!A37</f>
        <v>9780143774884</v>
      </c>
      <c r="B82" s="32" t="str">
        <f>'[1]CHILDREN Mini stocklist'!B37</f>
        <v>Te-Ika-a-Maui/The Fish of Maui</v>
      </c>
      <c r="C82" s="4" t="str">
        <f>'[1]CHILDREN Mini stocklist'!C37</f>
        <v>Peter Gossage</v>
      </c>
      <c r="D82" s="4" t="str">
        <f>'[1]CHILDREN Mini stocklist'!D37</f>
        <v>PB</v>
      </c>
      <c r="E82" s="5">
        <f>'[1]CHILDREN Mini stocklist'!E37</f>
        <v>19.989999999999998</v>
      </c>
      <c r="F82" s="2">
        <f t="shared" si="3"/>
        <v>16.991499999999998</v>
      </c>
      <c r="G82" s="11"/>
      <c r="H82" s="6" t="str">
        <f t="shared" si="2"/>
        <v/>
      </c>
      <c r="AA82" s="7">
        <v>83</v>
      </c>
    </row>
    <row r="83" spans="1:27" ht="24.6" x14ac:dyDescent="0.3">
      <c r="A83" s="3">
        <f>'[1]CHILDREN Mini stocklist'!A38</f>
        <v>9780143774877</v>
      </c>
      <c r="B83" s="32" t="str">
        <f>'[1]CHILDREN Mini stocklist'!B38</f>
        <v>Te Hopu a Maui i a te Ra/How Maui Slowed the Sun</v>
      </c>
      <c r="C83" s="4" t="str">
        <f>'[1]CHILDREN Mini stocklist'!C38</f>
        <v>Peter Gossage</v>
      </c>
      <c r="D83" s="4" t="str">
        <f>'[1]CHILDREN Mini stocklist'!D38</f>
        <v>PB</v>
      </c>
      <c r="E83" s="5">
        <f>'[1]CHILDREN Mini stocklist'!E38</f>
        <v>19.989999999999998</v>
      </c>
      <c r="F83" s="2">
        <f t="shared" si="3"/>
        <v>16.991499999999998</v>
      </c>
      <c r="G83" s="11"/>
      <c r="H83" s="6" t="str">
        <f t="shared" si="2"/>
        <v/>
      </c>
      <c r="AA83" s="7">
        <v>84</v>
      </c>
    </row>
    <row r="84" spans="1:27" x14ac:dyDescent="0.3">
      <c r="A84" s="35">
        <v>9780552565974</v>
      </c>
      <c r="B84" s="31" t="s">
        <v>12</v>
      </c>
      <c r="C84" s="1" t="s">
        <v>58</v>
      </c>
      <c r="D84" s="1" t="s">
        <v>74</v>
      </c>
      <c r="E84" s="2">
        <v>23</v>
      </c>
      <c r="F84" s="2">
        <f t="shared" si="3"/>
        <v>19.55</v>
      </c>
      <c r="G84" s="11"/>
      <c r="H84" s="6" t="str">
        <f t="shared" si="2"/>
        <v/>
      </c>
      <c r="AA84" s="7">
        <v>85</v>
      </c>
    </row>
    <row r="85" spans="1:27" x14ac:dyDescent="0.3">
      <c r="A85" s="35">
        <v>9780141365466</v>
      </c>
      <c r="B85" s="31" t="s">
        <v>13</v>
      </c>
      <c r="C85" s="1" t="s">
        <v>59</v>
      </c>
      <c r="D85" s="1" t="s">
        <v>74</v>
      </c>
      <c r="E85" s="2">
        <v>21</v>
      </c>
      <c r="F85" s="2">
        <f t="shared" si="3"/>
        <v>17.849999999999998</v>
      </c>
      <c r="G85" s="11"/>
      <c r="H85" s="6" t="str">
        <f t="shared" si="2"/>
        <v/>
      </c>
      <c r="AA85" s="7">
        <v>86</v>
      </c>
    </row>
    <row r="86" spans="1:27" x14ac:dyDescent="0.3">
      <c r="A86" s="35">
        <v>9780141365497</v>
      </c>
      <c r="B86" s="31" t="s">
        <v>14</v>
      </c>
      <c r="C86" s="1" t="s">
        <v>59</v>
      </c>
      <c r="D86" s="1" t="s">
        <v>74</v>
      </c>
      <c r="E86" s="2">
        <v>21</v>
      </c>
      <c r="F86" s="2">
        <f t="shared" si="3"/>
        <v>17.849999999999998</v>
      </c>
      <c r="G86" s="11"/>
      <c r="H86" s="6" t="str">
        <f t="shared" si="2"/>
        <v/>
      </c>
      <c r="AA86" s="7">
        <v>87</v>
      </c>
    </row>
    <row r="87" spans="1:27" x14ac:dyDescent="0.3">
      <c r="A87" s="35">
        <v>9780141365428</v>
      </c>
      <c r="B87" s="31" t="s">
        <v>15</v>
      </c>
      <c r="C87" s="1" t="s">
        <v>59</v>
      </c>
      <c r="D87" s="1" t="s">
        <v>74</v>
      </c>
      <c r="E87" s="2">
        <v>21</v>
      </c>
      <c r="F87" s="2">
        <f t="shared" si="3"/>
        <v>17.849999999999998</v>
      </c>
      <c r="G87" s="11"/>
      <c r="H87" s="6" t="str">
        <f t="shared" si="2"/>
        <v/>
      </c>
      <c r="AA87" s="7">
        <v>88</v>
      </c>
    </row>
    <row r="88" spans="1:27" x14ac:dyDescent="0.3">
      <c r="A88" s="35">
        <v>9780141365374</v>
      </c>
      <c r="B88" s="31" t="s">
        <v>16</v>
      </c>
      <c r="C88" s="1" t="s">
        <v>59</v>
      </c>
      <c r="D88" s="1" t="s">
        <v>74</v>
      </c>
      <c r="E88" s="2">
        <v>21</v>
      </c>
      <c r="F88" s="2">
        <f t="shared" si="3"/>
        <v>17.849999999999998</v>
      </c>
      <c r="G88" s="11"/>
      <c r="H88" s="6" t="str">
        <f t="shared" si="2"/>
        <v/>
      </c>
      <c r="AA88" s="7">
        <v>89</v>
      </c>
    </row>
    <row r="89" spans="1:27" x14ac:dyDescent="0.3">
      <c r="A89" s="35">
        <v>9780141365473</v>
      </c>
      <c r="B89" s="31" t="s">
        <v>17</v>
      </c>
      <c r="C89" s="1" t="s">
        <v>59</v>
      </c>
      <c r="D89" s="1" t="s">
        <v>74</v>
      </c>
      <c r="E89" s="2">
        <v>21</v>
      </c>
      <c r="F89" s="2">
        <f t="shared" si="3"/>
        <v>17.849999999999998</v>
      </c>
      <c r="G89" s="11"/>
      <c r="H89" s="6" t="str">
        <f t="shared" si="2"/>
        <v/>
      </c>
      <c r="AA89" s="7">
        <v>90</v>
      </c>
    </row>
    <row r="90" spans="1:27" x14ac:dyDescent="0.3">
      <c r="A90" s="3">
        <f>'[1]CHILDREN Mini stocklist'!A4</f>
        <v>9780241423103</v>
      </c>
      <c r="B90" s="32" t="str">
        <f>'[1]CHILDREN Mini stocklist'!B4</f>
        <v>Never Grow Up</v>
      </c>
      <c r="C90" s="4" t="str">
        <f>'[1]CHILDREN Mini stocklist'!C4</f>
        <v>Roald Dahl</v>
      </c>
      <c r="D90" s="4" t="str">
        <f>'[1]CHILDREN Mini stocklist'!D4</f>
        <v>HB</v>
      </c>
      <c r="E90" s="5">
        <f>'[1]CHILDREN Mini stocklist'!E4</f>
        <v>28</v>
      </c>
      <c r="F90" s="2">
        <f t="shared" si="3"/>
        <v>23.8</v>
      </c>
      <c r="G90" s="11"/>
      <c r="H90" s="6" t="str">
        <f t="shared" si="2"/>
        <v/>
      </c>
      <c r="AA90" s="7">
        <v>91</v>
      </c>
    </row>
    <row r="91" spans="1:27" x14ac:dyDescent="0.3">
      <c r="A91" s="3">
        <f>'[1]CHILDREN Mini stocklist'!A9</f>
        <v>9780143773955</v>
      </c>
      <c r="B91" s="32" t="str">
        <f>'[1]CHILDREN Mini stocklist'!B9</f>
        <v>Little Hector and the Big Idea</v>
      </c>
      <c r="C91" s="4" t="str">
        <f>'[1]CHILDREN Mini stocklist'!C9</f>
        <v>Ruth Paul</v>
      </c>
      <c r="D91" s="4" t="str">
        <f>'[1]CHILDREN Mini stocklist'!D9</f>
        <v>PB</v>
      </c>
      <c r="E91" s="5">
        <f>'[1]CHILDREN Mini stocklist'!E9</f>
        <v>18.989999999999998</v>
      </c>
      <c r="F91" s="2">
        <f t="shared" si="3"/>
        <v>16.141499999999997</v>
      </c>
      <c r="G91" s="11"/>
      <c r="H91" s="6" t="str">
        <f t="shared" si="2"/>
        <v/>
      </c>
      <c r="AA91" s="7">
        <v>92</v>
      </c>
    </row>
    <row r="92" spans="1:27" x14ac:dyDescent="0.3">
      <c r="A92" s="3">
        <f>'[1]CHILDREN Mini stocklist'!A10</f>
        <v>9780143771524</v>
      </c>
      <c r="B92" s="32" t="str">
        <f>'[1]CHILDREN Mini stocklist'!B10</f>
        <v>Little Hector and the Big Blue Whale</v>
      </c>
      <c r="C92" s="4" t="str">
        <f>'[1]CHILDREN Mini stocklist'!C10</f>
        <v>Ruth Paul</v>
      </c>
      <c r="D92" s="4" t="str">
        <f>'[1]CHILDREN Mini stocklist'!D10</f>
        <v>PB</v>
      </c>
      <c r="E92" s="5">
        <f>'[1]CHILDREN Mini stocklist'!E10</f>
        <v>18.989999999999998</v>
      </c>
      <c r="F92" s="2">
        <f t="shared" si="3"/>
        <v>16.141499999999997</v>
      </c>
      <c r="G92" s="11"/>
      <c r="H92" s="6" t="str">
        <f t="shared" si="2"/>
        <v/>
      </c>
      <c r="AA92" s="7">
        <v>93</v>
      </c>
    </row>
    <row r="93" spans="1:27" x14ac:dyDescent="0.3">
      <c r="A93" s="3">
        <f>'[1]CHILDREN Mini stocklist'!A11</f>
        <v>9780143774020</v>
      </c>
      <c r="B93" s="32" t="str">
        <f>'[1]CHILDREN Mini stocklist'!B11</f>
        <v>Little Hector Meets Mini Maui</v>
      </c>
      <c r="C93" s="4" t="str">
        <f>'[1]CHILDREN Mini stocklist'!C11</f>
        <v>Ruth Paul</v>
      </c>
      <c r="D93" s="4" t="str">
        <f>'[1]CHILDREN Mini stocklist'!D11</f>
        <v>PB</v>
      </c>
      <c r="E93" s="5">
        <f>'[1]CHILDREN Mini stocklist'!E11</f>
        <v>18.989999999999998</v>
      </c>
      <c r="F93" s="2">
        <f t="shared" si="3"/>
        <v>16.141499999999997</v>
      </c>
      <c r="G93" s="11"/>
      <c r="H93" s="6" t="str">
        <f t="shared" si="2"/>
        <v/>
      </c>
      <c r="AA93" s="7">
        <v>94</v>
      </c>
    </row>
    <row r="94" spans="1:27" x14ac:dyDescent="0.3">
      <c r="A94" s="3">
        <f>'[1]CHILDREN Mini stocklist'!A13</f>
        <v>9780143773085</v>
      </c>
      <c r="B94" s="32" t="str">
        <f>'[1]CHILDREN Mini stocklist'!B13</f>
        <v>The Cat from Muzzle</v>
      </c>
      <c r="C94" s="4" t="str">
        <f>'[1]CHILDREN Mini stocklist'!C13</f>
        <v>Sally Sutton</v>
      </c>
      <c r="D94" s="4" t="str">
        <f>'[1]CHILDREN Mini stocklist'!D13</f>
        <v>PB</v>
      </c>
      <c r="E94" s="5">
        <f>'[1]CHILDREN Mini stocklist'!E13</f>
        <v>19.989999999999998</v>
      </c>
      <c r="F94" s="2">
        <f t="shared" si="3"/>
        <v>16.991499999999998</v>
      </c>
      <c r="G94" s="11"/>
      <c r="H94" s="6" t="str">
        <f t="shared" si="2"/>
        <v/>
      </c>
      <c r="AA94" s="7">
        <v>95</v>
      </c>
    </row>
    <row r="95" spans="1:27" x14ac:dyDescent="0.3">
      <c r="A95" s="3">
        <f>'[1]CHILDREN Mini stocklist'!A2</f>
        <v>9780143775850</v>
      </c>
      <c r="B95" s="32" t="str">
        <f>'[1]CHILDREN Mini stocklist'!B2</f>
        <v>The Adventures of Mittens</v>
      </c>
      <c r="C95" s="4" t="str">
        <f>'[1]CHILDREN Mini stocklist'!C2</f>
        <v>Silvio Bruinsma</v>
      </c>
      <c r="D95" s="4" t="str">
        <f>'[1]CHILDREN Mini stocklist'!D2</f>
        <v>PB</v>
      </c>
      <c r="E95" s="5">
        <f>'[1]CHILDREN Mini stocklist'!E2</f>
        <v>19.989999999999998</v>
      </c>
      <c r="F95" s="2">
        <f t="shared" si="3"/>
        <v>16.991499999999998</v>
      </c>
      <c r="G95" s="11"/>
      <c r="H95" s="6" t="str">
        <f t="shared" si="2"/>
        <v/>
      </c>
      <c r="AA95" s="7">
        <v>96</v>
      </c>
    </row>
    <row r="96" spans="1:27" x14ac:dyDescent="0.3">
      <c r="A96" s="3">
        <f>'[1]CHILDREN Mini stocklist'!A8</f>
        <v>9780143772286</v>
      </c>
      <c r="B96" s="32" t="str">
        <f>'[1]CHILDREN Mini stocklist'!B8</f>
        <v>Badjelly the Witch</v>
      </c>
      <c r="C96" s="4" t="str">
        <f>'[1]CHILDREN Mini stocklist'!C8</f>
        <v>Spike Milligan</v>
      </c>
      <c r="D96" s="4" t="str">
        <f>'[1]CHILDREN Mini stocklist'!D8</f>
        <v>HB</v>
      </c>
      <c r="E96" s="5">
        <f>'[1]CHILDREN Mini stocklist'!E8</f>
        <v>28</v>
      </c>
      <c r="F96" s="2">
        <f t="shared" si="3"/>
        <v>23.8</v>
      </c>
      <c r="G96" s="11"/>
      <c r="H96" s="6" t="str">
        <f t="shared" si="2"/>
        <v/>
      </c>
      <c r="AA96" s="7">
        <v>97</v>
      </c>
    </row>
    <row r="97" spans="1:27" x14ac:dyDescent="0.3">
      <c r="A97" s="35">
        <v>9780143773337</v>
      </c>
      <c r="B97" s="31" t="s">
        <v>49</v>
      </c>
      <c r="C97" s="1" t="s">
        <v>71</v>
      </c>
      <c r="D97" s="1" t="s">
        <v>74</v>
      </c>
      <c r="E97" s="2">
        <v>19.989999999999998</v>
      </c>
      <c r="F97" s="2">
        <f t="shared" si="3"/>
        <v>16.991499999999998</v>
      </c>
      <c r="G97" s="11"/>
      <c r="H97" s="6" t="str">
        <f t="shared" si="2"/>
        <v/>
      </c>
      <c r="AA97" s="7">
        <v>98</v>
      </c>
    </row>
    <row r="98" spans="1:27" x14ac:dyDescent="0.3">
      <c r="A98" s="35">
        <v>9780143772545</v>
      </c>
      <c r="B98" s="31" t="s">
        <v>38</v>
      </c>
      <c r="C98" s="1" t="s">
        <v>67</v>
      </c>
      <c r="D98" s="1" t="s">
        <v>75</v>
      </c>
      <c r="E98" s="2">
        <v>45</v>
      </c>
      <c r="F98" s="2">
        <f t="shared" si="3"/>
        <v>38.25</v>
      </c>
      <c r="G98" s="11"/>
      <c r="H98" s="6" t="str">
        <f t="shared" si="2"/>
        <v/>
      </c>
      <c r="AA98" s="7">
        <v>99</v>
      </c>
    </row>
    <row r="99" spans="1:27" x14ac:dyDescent="0.3">
      <c r="A99" s="4" t="str">
        <f>'[1]CHILDREN Mini stocklist'!A47</f>
        <v>9780143773078</v>
      </c>
      <c r="B99" s="32" t="str">
        <f>'[1]CHILDREN Mini stocklist'!B47</f>
        <v>Showtym Adventures Annual</v>
      </c>
      <c r="C99" s="4" t="str">
        <f>'[1]CHILDREN Mini stocklist'!C47</f>
        <v>Wilson, Kelly</v>
      </c>
      <c r="D99" s="4" t="str">
        <f>'[1]CHILDREN Mini stocklist'!D47</f>
        <v>HB</v>
      </c>
      <c r="E99" s="5">
        <f>'[1]CHILDREN Mini stocklist'!E47</f>
        <v>24</v>
      </c>
      <c r="F99" s="2">
        <f t="shared" si="3"/>
        <v>20.399999999999999</v>
      </c>
      <c r="G99" s="11"/>
      <c r="H99" s="6" t="str">
        <f t="shared" si="2"/>
        <v/>
      </c>
      <c r="AA99" s="7">
        <v>100</v>
      </c>
    </row>
    <row r="100" spans="1:27" x14ac:dyDescent="0.3">
      <c r="A100" s="35">
        <v>9780143503279</v>
      </c>
      <c r="B100" s="31" t="s">
        <v>48</v>
      </c>
      <c r="C100" s="1" t="s">
        <v>70</v>
      </c>
      <c r="D100" s="1" t="s">
        <v>74</v>
      </c>
      <c r="E100" s="2">
        <v>22</v>
      </c>
      <c r="F100" s="2">
        <f t="shared" si="3"/>
        <v>18.7</v>
      </c>
      <c r="G100" s="11"/>
      <c r="H100" s="6" t="str">
        <f t="shared" si="2"/>
        <v/>
      </c>
      <c r="AA100" s="7">
        <v>101</v>
      </c>
    </row>
  </sheetData>
  <autoFilter ref="A1:H100" xr:uid="{5DC57E3A-F6E0-4334-BBF5-73238DA15D2A}"/>
  <mergeCells count="4">
    <mergeCell ref="J2:J3"/>
    <mergeCell ref="K2:K3"/>
    <mergeCell ref="J4:J5"/>
    <mergeCell ref="K4:K5"/>
  </mergeCells>
  <conditionalFormatting sqref="K4:K5">
    <cfRule type="cellIs" dxfId="3" priority="1" operator="lessThan">
      <formula>0</formula>
    </cfRule>
    <cfRule type="cellIs" dxfId="2" priority="2" operator="greaterThan">
      <formula>0</formula>
    </cfRule>
    <cfRule type="cellIs" dxfId="1" priority="3" operator="lessThan">
      <formula>0</formula>
    </cfRule>
    <cfRule type="cellIs" dxfId="0" priority="4" operator="greaterThan">
      <formula>0</formula>
    </cfRule>
  </conditionalFormatting>
  <dataValidations count="1">
    <dataValidation type="list" allowBlank="1" showInputMessage="1" showErrorMessage="1" sqref="G2:G100" xr:uid="{3869C39B-7ADC-4057-8A03-2D3A5E5DB526}">
      <formula1>$AA$1:$AA$100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EF9D63F112B447BE5656D097D2A84B" ma:contentTypeVersion="15" ma:contentTypeDescription="Create a new document." ma:contentTypeScope="" ma:versionID="e009df108aec821eac808f39f2ecf51f">
  <xsd:schema xmlns:xsd="http://www.w3.org/2001/XMLSchema" xmlns:xs="http://www.w3.org/2001/XMLSchema" xmlns:p="http://schemas.microsoft.com/office/2006/metadata/properties" xmlns:ns2="cb006f4d-5da9-4044-8417-f4c6d967b737" xmlns:ns3="51e98627-b11f-4fa1-ae4a-5b5fdbc6d1b6" targetNamespace="http://schemas.microsoft.com/office/2006/metadata/properties" ma:root="true" ma:fieldsID="ff3e13acc3822f403feac8343672a15e" ns2:_="" ns3:_="">
    <xsd:import namespace="cb006f4d-5da9-4044-8417-f4c6d967b737"/>
    <xsd:import namespace="51e98627-b11f-4fa1-ae4a-5b5fdbc6d1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06f4d-5da9-4044-8417-f4c6d967b7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53f8f80c-25b3-4554-8428-c2cc0a47a5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e98627-b11f-4fa1-ae4a-5b5fdbc6d1b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9296352-c5cd-416b-ab05-0778034cec56}" ma:internalName="TaxCatchAll" ma:showField="CatchAllData" ma:web="51e98627-b11f-4fa1-ae4a-5b5fdbc6d1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b006f4d-5da9-4044-8417-f4c6d967b737">
      <Terms xmlns="http://schemas.microsoft.com/office/infopath/2007/PartnerControls"/>
    </lcf76f155ced4ddcb4097134ff3c332f>
    <TaxCatchAll xmlns="51e98627-b11f-4fa1-ae4a-5b5fdbc6d1b6" xsi:nil="true"/>
  </documentManagement>
</p:properties>
</file>

<file path=customXml/itemProps1.xml><?xml version="1.0" encoding="utf-8"?>
<ds:datastoreItem xmlns:ds="http://schemas.openxmlformats.org/officeDocument/2006/customXml" ds:itemID="{0B307EB9-64C6-4A73-8E1B-EF76FB4F84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6B946F-CDFD-43CB-9CD2-74CFAB4AE7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006f4d-5da9-4044-8417-f4c6d967b737"/>
    <ds:schemaRef ds:uri="51e98627-b11f-4fa1-ae4a-5b5fdbc6d1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90B057-78F0-4D86-96D8-34E0D84A732B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4ff20922-af10-41a0-a1fc-89666286f764"/>
    <ds:schemaRef ds:uri="76f1b7d4-2c14-4d90-a8d4-d28cc1b1f69f"/>
    <ds:schemaRef ds:uri="cb006f4d-5da9-4044-8417-f4c6d967b737"/>
    <ds:schemaRef ds:uri="51e98627-b11f-4fa1-ae4a-5b5fdbc6d1b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Fuel for Schools</vt:lpstr>
      <vt:lpstr>Technology</vt:lpstr>
      <vt:lpstr>Sporting</vt:lpstr>
      <vt:lpstr>Music</vt:lpstr>
      <vt:lpstr>Vegepod</vt:lpstr>
      <vt:lpstr>Literacy</vt:lpstr>
    </vt:vector>
  </TitlesOfParts>
  <Company>Penguin Random House Australia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Going, Barbara</dc:creator>
  <cp:lastModifiedBy>Kelsey Teare</cp:lastModifiedBy>
  <dcterms:created xsi:type="dcterms:W3CDTF">2021-08-26T00:12:06Z</dcterms:created>
  <dcterms:modified xsi:type="dcterms:W3CDTF">2025-05-26T01:11:04Z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0x01010004EF9D63F112B447BE5656D097D2A84B</vt:lpwstr>
  </property>
  <property fmtid="{D5CDD505-2E9C-101B-9397-08002B2CF9AE}" pid="3" name="MediaServiceImageTags">
    <vt:lpwstr/>
  </property>
</Properties>
</file>